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'Лист3'!$A$1:$D$53</definedName>
  </definedNames>
  <calcPr fullCalcOnLoad="1"/>
</workbook>
</file>

<file path=xl/sharedStrings.xml><?xml version="1.0" encoding="utf-8"?>
<sst xmlns="http://schemas.openxmlformats.org/spreadsheetml/2006/main" count="67" uniqueCount="37">
  <si>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</si>
  <si>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</si>
  <si>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</si>
  <si>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</si>
  <si>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</si>
  <si>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</si>
  <si>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</si>
  <si>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</si>
  <si>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</si>
  <si>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</si>
  <si>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</si>
  <si>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</si>
  <si>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</si>
  <si>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</si>
  <si>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</si>
  <si>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</si>
  <si>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</si>
  <si>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</si>
  <si>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</si>
  <si>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</si>
  <si>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</si>
  <si>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</si>
  <si>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</si>
  <si>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</si>
  <si>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</si>
  <si>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</si>
  <si>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</si>
  <si>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</si>
  <si>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</si>
  <si>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</si>
  <si>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</si>
  <si>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</si>
  <si>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</si>
  <si>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</si>
  <si>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Начальник Финансового отдела                                                  С.А.Бурмакина</t>
  </si>
  <si>
    <t>Образование</t>
  </si>
  <si>
    <t>"Турочакский район" по состоянию на 1апреля 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</si>
</sst>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120" zoomScaleSheetLayoutView="120" zoomScalePageLayoutView="0" workbookViewId="0" topLeftCell="A25">
      <selection activeCell="C40" sqref="C40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29" t="s">
        <v>24</v>
      </c>
      <c r="D1" s="29"/>
    </row>
    <row r="2" spans="3:4" ht="28.5" customHeight="1">
      <c r="C2" s="30" t="s">
        <v>25</v>
      </c>
      <c r="D2" s="30"/>
    </row>
    <row r="3" spans="1:4" ht="18.75" customHeight="1">
      <c r="A3" s="31" t="s">
        <v>23</v>
      </c>
      <c r="B3" s="31"/>
      <c r="C3" s="31"/>
      <c r="D3" s="31"/>
    </row>
    <row r="4" spans="1:4" ht="21" customHeight="1">
      <c r="A4" s="31" t="s">
        <v>33</v>
      </c>
      <c r="B4" s="31"/>
      <c r="C4" s="31"/>
      <c r="D4" s="31"/>
    </row>
    <row r="5" spans="1:4" ht="21.75" customHeight="1" thickBot="1">
      <c r="A5" s="32" t="s">
        <v>36</v>
      </c>
      <c r="B5" s="33"/>
      <c r="C5" s="34"/>
      <c r="D5" s="34"/>
    </row>
    <row r="6" spans="1:4" ht="23.25" customHeight="1" thickBot="1">
      <c r="A6" s="27"/>
      <c r="B6" s="5" t="s">
        <v>0</v>
      </c>
      <c r="C6" s="3" t="s">
        <v>1</v>
      </c>
      <c r="D6" s="4" t="s">
        <v>2</v>
      </c>
    </row>
    <row r="7" spans="1:4" ht="28.5" customHeight="1">
      <c r="A7" s="28"/>
      <c r="B7" s="7" t="s">
        <v>3</v>
      </c>
      <c r="C7" s="7" t="s">
        <v>4</v>
      </c>
      <c r="D7" s="8" t="s">
        <v>5</v>
      </c>
    </row>
    <row r="8" spans="1:4" ht="12.75">
      <c r="A8" s="9" t="s">
        <v>6</v>
      </c>
      <c r="B8" s="5"/>
      <c r="C8" s="5"/>
      <c r="D8" s="10"/>
    </row>
    <row r="9" spans="1:4" ht="12.75" customHeight="1">
      <c r="A9" s="11" t="s">
        <v>7</v>
      </c>
      <c r="B9" s="12">
        <v>167046.8</v>
      </c>
      <c r="C9" s="12">
        <v>40480.8</v>
      </c>
      <c r="D9" s="13">
        <f>C9/B9*100</f>
        <v>24.23320889714739</v>
      </c>
    </row>
    <row r="10" spans="1:4" ht="15" customHeight="1">
      <c r="A10" s="11" t="s">
        <v>8</v>
      </c>
      <c r="B10" s="12">
        <v>10337.4</v>
      </c>
      <c r="C10" s="12">
        <v>3630.88</v>
      </c>
      <c r="D10" s="13">
        <f>C10/B10*100</f>
        <v>35.1237255015768</v>
      </c>
    </row>
    <row r="11" spans="1:4" ht="22.5" customHeight="1">
      <c r="A11" s="1" t="s">
        <v>26</v>
      </c>
      <c r="B11" s="12">
        <v>-70537.7</v>
      </c>
      <c r="C11" s="12">
        <v>-70537.7</v>
      </c>
      <c r="D11" s="13">
        <v>0</v>
      </c>
    </row>
    <row r="12" spans="1:4" ht="48.75" customHeight="1">
      <c r="A12" s="11" t="s">
        <v>27</v>
      </c>
      <c r="B12" s="14" t="s">
        <v>28</v>
      </c>
      <c r="C12" s="14" t="s">
        <v>28</v>
      </c>
      <c r="D12" s="15" t="s">
        <v>28</v>
      </c>
    </row>
    <row r="13" spans="1:4" ht="23.25" customHeight="1">
      <c r="A13" s="11" t="s">
        <v>9</v>
      </c>
      <c r="B13" s="12">
        <f>382029.98+1000.61</f>
        <v>383030.58999999997</v>
      </c>
      <c r="C13" s="12">
        <f>98996.97+1000.61</f>
        <v>99997.58</v>
      </c>
      <c r="D13" s="13">
        <f>C13/B13*100</f>
        <v>26.106943573357945</v>
      </c>
    </row>
    <row r="14" spans="1:4" ht="23.25" customHeight="1">
      <c r="A14" s="16" t="s">
        <v>11</v>
      </c>
      <c r="B14" s="17">
        <f>B9+B10+B13+B11</f>
        <v>489877.0899999999</v>
      </c>
      <c r="C14" s="17">
        <f>C9+C10+C13+C11</f>
        <v>73571.56000000001</v>
      </c>
      <c r="D14" s="18">
        <f>C14/B14*100</f>
        <v>15.01837124083513</v>
      </c>
    </row>
    <row r="15" spans="1:4" ht="24" customHeight="1">
      <c r="A15" s="11" t="s">
        <v>10</v>
      </c>
      <c r="B15" s="12">
        <v>105322.29</v>
      </c>
      <c r="C15" s="12">
        <v>-90363.16</v>
      </c>
      <c r="D15" s="13" t="s">
        <v>28</v>
      </c>
    </row>
    <row r="16" spans="1:4" ht="16.5" customHeight="1">
      <c r="A16" s="19" t="s">
        <v>12</v>
      </c>
      <c r="B16" s="12"/>
      <c r="C16" s="12"/>
      <c r="D16" s="20"/>
    </row>
    <row r="17" spans="1:4" ht="23.25" customHeight="1">
      <c r="A17" s="16" t="s">
        <v>13</v>
      </c>
      <c r="B17" s="17">
        <v>53740.79</v>
      </c>
      <c r="C17" s="17">
        <v>12693.43</v>
      </c>
      <c r="D17" s="21">
        <f>C17/B17*100</f>
        <v>23.619730934361034</v>
      </c>
    </row>
    <row r="18" spans="1:4" ht="23.25" customHeight="1">
      <c r="A18" s="11" t="s">
        <v>14</v>
      </c>
      <c r="B18" s="12">
        <v>35</v>
      </c>
      <c r="C18" s="12">
        <v>33</v>
      </c>
      <c r="D18" s="21">
        <f>C18/B18*100</f>
        <v>94.28571428571428</v>
      </c>
    </row>
    <row r="19" spans="1:4" ht="23.25" customHeight="1">
      <c r="A19" s="11" t="s">
        <v>15</v>
      </c>
      <c r="B19" s="12">
        <v>70.5</v>
      </c>
      <c r="C19" s="12">
        <v>68.5</v>
      </c>
      <c r="D19" s="21">
        <f>C19/B19*100</f>
        <v>97.16312056737588</v>
      </c>
    </row>
    <row r="20" spans="1:4" ht="23.25" customHeight="1">
      <c r="A20" s="11" t="s">
        <v>16</v>
      </c>
      <c r="B20" s="12">
        <v>34263.19</v>
      </c>
      <c r="C20" s="12">
        <v>8556.6</v>
      </c>
      <c r="D20" s="21">
        <f>C20/B20*100</f>
        <v>24.973156323156132</v>
      </c>
    </row>
    <row r="21" spans="1:4" ht="46.5" customHeight="1">
      <c r="A21" s="16" t="s">
        <v>17</v>
      </c>
      <c r="B21" s="17">
        <v>4881.43</v>
      </c>
      <c r="C21" s="17">
        <v>1303.06</v>
      </c>
      <c r="D21" s="21">
        <f>C21/B21*100</f>
        <v>26.6942268966266</v>
      </c>
    </row>
    <row r="22" spans="1:4" ht="24" customHeight="1">
      <c r="A22" s="11" t="s">
        <v>14</v>
      </c>
      <c r="B22" s="12">
        <v>0</v>
      </c>
      <c r="C22" s="12">
        <v>0</v>
      </c>
      <c r="D22" s="21" t="s">
        <v>28</v>
      </c>
    </row>
    <row r="23" spans="1:4" ht="24" customHeight="1">
      <c r="A23" s="11" t="s">
        <v>15</v>
      </c>
      <c r="B23" s="12">
        <v>11</v>
      </c>
      <c r="C23" s="12">
        <v>11</v>
      </c>
      <c r="D23" s="21">
        <f>C23/B23*100</f>
        <v>100</v>
      </c>
    </row>
    <row r="24" spans="1:4" ht="22.5" customHeight="1">
      <c r="A24" s="11" t="s">
        <v>16</v>
      </c>
      <c r="B24" s="12">
        <v>2766.4</v>
      </c>
      <c r="C24" s="12">
        <v>909.27</v>
      </c>
      <c r="D24" s="21">
        <f>C24/B24*100</f>
        <v>32.86834875650665</v>
      </c>
    </row>
    <row r="25" spans="1:4" ht="16.5" customHeight="1">
      <c r="A25" s="16" t="s">
        <v>18</v>
      </c>
      <c r="B25" s="17">
        <v>32833.85</v>
      </c>
      <c r="C25" s="17">
        <v>13170.89</v>
      </c>
      <c r="D25" s="21">
        <f>C25/B25*100</f>
        <v>40.113754555131365</v>
      </c>
    </row>
    <row r="26" spans="1:4" ht="22.5" customHeight="1">
      <c r="A26" s="11" t="s">
        <v>14</v>
      </c>
      <c r="B26" s="12">
        <v>0</v>
      </c>
      <c r="C26" s="12">
        <v>0</v>
      </c>
      <c r="D26" s="21" t="s">
        <v>28</v>
      </c>
    </row>
    <row r="27" spans="1:4" ht="23.25" customHeight="1">
      <c r="A27" s="11" t="s">
        <v>15</v>
      </c>
      <c r="B27" s="12">
        <v>30.75</v>
      </c>
      <c r="C27" s="12">
        <v>30.75</v>
      </c>
      <c r="D27" s="21">
        <f>C27/B27*100</f>
        <v>100</v>
      </c>
    </row>
    <row r="28" spans="1:4" ht="22.5" customHeight="1">
      <c r="A28" s="11" t="s">
        <v>16</v>
      </c>
      <c r="B28" s="12">
        <v>5701.9</v>
      </c>
      <c r="C28" s="12">
        <v>1809.29</v>
      </c>
      <c r="D28" s="21">
        <f>C28/B28*100</f>
        <v>31.731352706992404</v>
      </c>
    </row>
    <row r="29" spans="1:4" ht="24.75" customHeight="1">
      <c r="A29" s="16" t="s">
        <v>19</v>
      </c>
      <c r="B29" s="17">
        <v>43012.43</v>
      </c>
      <c r="C29" s="17">
        <v>8278.93</v>
      </c>
      <c r="D29" s="21">
        <f>C29/B29*100</f>
        <v>19.24776163541562</v>
      </c>
    </row>
    <row r="30" spans="1:4" ht="24.75" customHeight="1">
      <c r="A30" s="11" t="s">
        <v>14</v>
      </c>
      <c r="B30" s="12">
        <v>0</v>
      </c>
      <c r="C30" s="12">
        <v>0</v>
      </c>
      <c r="D30" s="21"/>
    </row>
    <row r="31" spans="1:4" ht="25.5" customHeight="1">
      <c r="A31" s="11" t="s">
        <v>15</v>
      </c>
      <c r="B31" s="12">
        <v>10.75</v>
      </c>
      <c r="C31" s="12">
        <v>10.75</v>
      </c>
      <c r="D31" s="21">
        <f aca="true" t="shared" si="0" ref="D31:D37">C31/B31*100</f>
        <v>100</v>
      </c>
    </row>
    <row r="32" spans="1:4" ht="25.5" customHeight="1">
      <c r="A32" s="11" t="s">
        <v>16</v>
      </c>
      <c r="B32" s="12">
        <v>2638.8</v>
      </c>
      <c r="C32" s="12">
        <v>478.54</v>
      </c>
      <c r="D32" s="21">
        <f t="shared" si="0"/>
        <v>18.134758223434893</v>
      </c>
    </row>
    <row r="33" spans="1:4" ht="14.25" customHeight="1">
      <c r="A33" s="16" t="s">
        <v>35</v>
      </c>
      <c r="B33" s="17">
        <v>402405.92</v>
      </c>
      <c r="C33" s="17">
        <v>112384.35</v>
      </c>
      <c r="D33" s="21">
        <f t="shared" si="0"/>
        <v>27.928105530853024</v>
      </c>
    </row>
    <row r="34" spans="1:4" ht="24.75" customHeight="1">
      <c r="A34" s="11" t="s">
        <v>14</v>
      </c>
      <c r="B34" s="12">
        <v>2</v>
      </c>
      <c r="C34" s="12">
        <v>2</v>
      </c>
      <c r="D34" s="21">
        <f t="shared" si="0"/>
        <v>100</v>
      </c>
    </row>
    <row r="35" spans="1:4" ht="22.5" customHeight="1">
      <c r="A35" s="11" t="s">
        <v>15</v>
      </c>
      <c r="B35" s="12">
        <f>374.85+453</f>
        <v>827.85</v>
      </c>
      <c r="C35" s="12">
        <f>364.5+404.7</f>
        <v>769.2</v>
      </c>
      <c r="D35" s="21">
        <f t="shared" si="0"/>
        <v>92.91538322159812</v>
      </c>
    </row>
    <row r="36" spans="1:4" ht="24.75" customHeight="1">
      <c r="A36" s="11" t="s">
        <v>16</v>
      </c>
      <c r="B36" s="12">
        <f>186204.31+7191.97</f>
        <v>193396.28</v>
      </c>
      <c r="C36" s="12">
        <f>50179.88+1951.02</f>
        <v>52130.899999999994</v>
      </c>
      <c r="D36" s="21">
        <f t="shared" si="0"/>
        <v>26.95548228745661</v>
      </c>
    </row>
    <row r="37" spans="1:4" ht="22.5" customHeight="1">
      <c r="A37" s="16" t="s">
        <v>20</v>
      </c>
      <c r="B37" s="17">
        <v>36043.42</v>
      </c>
      <c r="C37" s="17">
        <v>9710.72</v>
      </c>
      <c r="D37" s="21">
        <f t="shared" si="0"/>
        <v>26.94172750532552</v>
      </c>
    </row>
    <row r="38" spans="1:4" ht="23.25" customHeight="1">
      <c r="A38" s="11" t="s">
        <v>14</v>
      </c>
      <c r="B38" s="12">
        <v>0</v>
      </c>
      <c r="C38" s="12">
        <v>0</v>
      </c>
      <c r="D38" s="21"/>
    </row>
    <row r="39" spans="1:4" ht="24.75" customHeight="1">
      <c r="A39" s="11" t="s">
        <v>15</v>
      </c>
      <c r="B39" s="12">
        <v>68.2</v>
      </c>
      <c r="C39" s="12">
        <v>61</v>
      </c>
      <c r="D39" s="21">
        <f>C39/B39*100</f>
        <v>89.44281524926686</v>
      </c>
    </row>
    <row r="40" spans="1:4" ht="24" customHeight="1">
      <c r="A40" s="11" t="s">
        <v>16</v>
      </c>
      <c r="B40" s="12">
        <v>21360.89</v>
      </c>
      <c r="C40" s="12">
        <v>5117.15</v>
      </c>
      <c r="D40" s="21">
        <f>C40/B40*100</f>
        <v>23.9556966025292</v>
      </c>
    </row>
    <row r="41" spans="1:4" ht="18.75" customHeight="1">
      <c r="A41" s="16" t="s">
        <v>21</v>
      </c>
      <c r="B41" s="17">
        <v>6225.62</v>
      </c>
      <c r="C41" s="17">
        <v>1404.94</v>
      </c>
      <c r="D41" s="21">
        <f>C41/B41*100</f>
        <v>22.56706962519396</v>
      </c>
    </row>
    <row r="42" spans="1:4" ht="24" customHeight="1">
      <c r="A42" s="11" t="s">
        <v>14</v>
      </c>
      <c r="B42" s="12">
        <v>0</v>
      </c>
      <c r="C42" s="12">
        <v>0</v>
      </c>
      <c r="D42" s="21" t="s">
        <v>28</v>
      </c>
    </row>
    <row r="43" spans="1:4" ht="24.75" customHeight="1">
      <c r="A43" s="11" t="s">
        <v>15</v>
      </c>
      <c r="B43" s="12">
        <v>0</v>
      </c>
      <c r="C43" s="12">
        <v>0</v>
      </c>
      <c r="D43" s="21" t="s">
        <v>28</v>
      </c>
    </row>
    <row r="44" spans="1:4" ht="22.5" customHeight="1">
      <c r="A44" s="11" t="s">
        <v>16</v>
      </c>
      <c r="B44" s="12">
        <v>0</v>
      </c>
      <c r="C44" s="12">
        <v>0</v>
      </c>
      <c r="D44" s="21" t="s">
        <v>28</v>
      </c>
    </row>
    <row r="45" spans="1:4" ht="22.5" customHeight="1">
      <c r="A45" s="22" t="s">
        <v>29</v>
      </c>
      <c r="B45" s="17">
        <v>3201.53</v>
      </c>
      <c r="C45" s="17">
        <v>928</v>
      </c>
      <c r="D45" s="21">
        <f>C45/B45*100</f>
        <v>28.98614100133374</v>
      </c>
    </row>
    <row r="46" spans="1:4" ht="22.5" customHeight="1">
      <c r="A46" s="23" t="s">
        <v>30</v>
      </c>
      <c r="B46" s="12">
        <v>0</v>
      </c>
      <c r="C46" s="12">
        <v>0</v>
      </c>
      <c r="D46" s="21" t="s">
        <v>28</v>
      </c>
    </row>
    <row r="47" spans="1:4" ht="28.5" customHeight="1">
      <c r="A47" s="23" t="s">
        <v>31</v>
      </c>
      <c r="B47" s="12">
        <v>0</v>
      </c>
      <c r="C47" s="12">
        <v>0</v>
      </c>
      <c r="D47" s="21" t="s">
        <v>28</v>
      </c>
    </row>
    <row r="48" spans="1:4" ht="28.5" customHeight="1">
      <c r="A48" s="23" t="s">
        <v>16</v>
      </c>
      <c r="B48" s="12">
        <v>0</v>
      </c>
      <c r="C48" s="12">
        <v>0</v>
      </c>
      <c r="D48" s="21" t="s">
        <v>28</v>
      </c>
    </row>
    <row r="49" spans="1:4" ht="86.25" customHeight="1">
      <c r="A49" s="24" t="s">
        <v>32</v>
      </c>
      <c r="B49" s="17">
        <v>12854.38</v>
      </c>
      <c r="C49" s="17">
        <v>4060.4</v>
      </c>
      <c r="D49" s="25">
        <f>C49/B49*100</f>
        <v>31.587676729643903</v>
      </c>
    </row>
    <row r="50" spans="1:4" ht="18.75" customHeight="1">
      <c r="A50" s="16" t="s">
        <v>22</v>
      </c>
      <c r="B50" s="17">
        <f>B49+B45+B41+B37+B33+B29+B25+B21+B17</f>
        <v>595199.3700000001</v>
      </c>
      <c r="C50" s="17">
        <f>C49+C45+C41+C37+C33+C29+C25+C21+C17</f>
        <v>163934.71999999997</v>
      </c>
      <c r="D50" s="25">
        <f>C50/B50*100</f>
        <v>27.54282485211635</v>
      </c>
    </row>
    <row r="51" spans="2:3" ht="12.75">
      <c r="B51" s="6"/>
      <c r="C51" s="6"/>
    </row>
    <row r="52" spans="1:4" ht="12.75">
      <c r="A52" s="35" t="s">
        <v>34</v>
      </c>
      <c r="B52" s="36"/>
      <c r="C52" s="36"/>
      <c r="D52" s="36"/>
    </row>
    <row r="54" spans="1:4" ht="12.75">
      <c r="A54" s="26"/>
      <c r="B54" s="26"/>
      <c r="C54" s="26"/>
      <c r="D54" s="26"/>
    </row>
  </sheetData>
  <sheetProtection/>
  <mergeCells count="8">
    <mergeCell ref="A54:D54"/>
    <mergeCell ref="A6:A7"/>
    <mergeCell ref="C1:D1"/>
    <mergeCell ref="C2:D2"/>
    <mergeCell ref="A3:D3"/>
    <mergeCell ref="A4:D4"/>
    <mergeCell ref="A5:D5"/>
    <mergeCell ref="A52:D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2020-11-20T07:17:42Z</cp:lastPrinted>
  <dcterms:created xsi:type="dcterms:W3CDTF">1996-10-08T23:32:33Z</dcterms:created>
  <dcterms:modified xsi:type="dcterms:W3CDTF">2021-07-30T06:47:12Z</dcterms:modified>
  <cp:category/>
  <cp:version/>
  <cp:contentType/>
  <cp:contentStatus/>
</cp:coreProperties>
</file>