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</definedName>
  </definedNames>
  <calcPr calcId="124519"/>
  <fileRecoveryPr autoRecover="0"/>
</workbook>
</file>

<file path=xl/calcChain.xml><?xml version="1.0" encoding="utf-8"?>
<calcChain xmlns="http://schemas.openxmlformats.org/spreadsheetml/2006/main">
  <c r="F33" i="1"/>
  <c r="E33"/>
  <c r="D33"/>
  <c r="F35"/>
  <c r="F12" l="1"/>
  <c r="F11"/>
  <c r="F10"/>
  <c r="F9"/>
  <c r="F8"/>
  <c r="F7"/>
  <c r="F6"/>
  <c r="F5"/>
  <c r="F4" s="1"/>
  <c r="D4"/>
  <c r="E4"/>
  <c r="E36"/>
  <c r="D19"/>
  <c r="E19"/>
  <c r="E24"/>
  <c r="E27"/>
  <c r="E40"/>
  <c r="E15" l="1"/>
  <c r="E13"/>
  <c r="E43" l="1"/>
  <c r="D15"/>
  <c r="D24"/>
  <c r="D27"/>
  <c r="D40"/>
  <c r="F42"/>
  <c r="F17"/>
  <c r="F16"/>
  <c r="D36"/>
  <c r="F21"/>
  <c r="F41" l="1"/>
  <c r="F40" s="1"/>
  <c r="F39"/>
  <c r="F38"/>
  <c r="F37"/>
  <c r="F34"/>
  <c r="F32"/>
  <c r="F31"/>
  <c r="F30"/>
  <c r="F29"/>
  <c r="F28"/>
  <c r="F26"/>
  <c r="F25"/>
  <c r="F23"/>
  <c r="F22"/>
  <c r="F20"/>
  <c r="F18"/>
  <c r="F15" s="1"/>
  <c r="F14"/>
  <c r="F13" s="1"/>
  <c r="D13"/>
  <c r="D43" l="1"/>
  <c r="F19"/>
  <c r="F36"/>
  <c r="F27"/>
  <c r="F24"/>
  <c r="F43" l="1"/>
</calcChain>
</file>

<file path=xl/sharedStrings.xml><?xml version="1.0" encoding="utf-8"?>
<sst xmlns="http://schemas.openxmlformats.org/spreadsheetml/2006/main" count="130" uniqueCount="67">
  <si>
    <t>Наименование показателей</t>
  </si>
  <si>
    <t>Раздел</t>
  </si>
  <si>
    <t>Подраздел</t>
  </si>
  <si>
    <t>4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</si>
  <si>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</si>
  <si>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</si>
  <si>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</si>
  <si>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</si>
  <si>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</si>
  <si>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</si>
  <si>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</si>
  <si>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Другие вопросы в области национальной безопасности и правоохранительной деятельности</t>
  </si>
  <si>
    <t>14</t>
  </si>
  <si>
    <t>00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</si>
  <si>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</si>
  <si>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</si>
  <si>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</si>
  <si>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</si>
  <si>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</si>
  <si>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</si>
  <si>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</si>
  <si>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</si>
  <si>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</si>
  <si>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Пенсионное обеспечение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</si>
  <si>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</si>
  <si>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</si>
  <si>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</si>
  <si>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</si>
  <si>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</si>
  <si>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</si>
  <si>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ОБЩЕГОСУДАРСТВЕННЫЕ ВОПРОСЫ</t>
  </si>
  <si>
    <t>СОЦИАЛЬНАЯ ПОЛИТИКА</t>
  </si>
  <si>
    <t>Охрана семьи и детства</t>
  </si>
  <si>
    <t>Сельское хозяйство и рыболовство</t>
  </si>
  <si>
    <t>Дорожное хозяйство (дорожные фонды)</t>
  </si>
  <si>
    <t>Дополнительное образование детей</t>
  </si>
  <si>
    <t>Судебная система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</si>
  <si>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</si>
  <si>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</si>
  <si>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</si>
  <si>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</si>
  <si>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</si>
  <si>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</si>
  <si>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</si>
  <si>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</si>
  <si>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Молодежная политика</t>
  </si>
  <si>
    <t>КУЛЬТУРА, КИНЕМАТОГРАФИЯ</t>
  </si>
  <si>
    <t>Культура</t>
  </si>
  <si>
    <t>Социальное обеспечение населения</t>
  </si>
  <si>
    <t>ФИЗИЧЕСКАЯ КУЛЬТУРА И СПОРТ</t>
  </si>
  <si>
    <t>Итого расходы</t>
  </si>
  <si>
    <t>6</t>
  </si>
  <si>
    <t>3</t>
  </si>
  <si>
    <t xml:space="preserve">  Обеспечение проведения выборов и референдумов</t>
  </si>
  <si>
    <t xml:space="preserve">  НАЦИОНАЛЬНАЯ ОБОРОНА</t>
  </si>
  <si>
    <t xml:space="preserve">  Мобилизационная и вневойсковая подготовка</t>
  </si>
  <si>
    <t>сумма за 2020 год (тыс.руб.)</t>
  </si>
  <si>
    <t>2</t>
  </si>
  <si>
    <t>Отклонения                    (тыс.руб.)</t>
  </si>
  <si>
    <t>Транспорт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</si>
  <si>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</si>
  <si>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</si>
  <si>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физической культуры и спорта</t>
  </si>
  <si>
    <t>сумма за 1полугодие 2021 год (тыс.руб.)</t>
  </si>
  <si>
    <t>сумма за 1полугодие 2020 год       (тыс.руб.)</t>
  </si>
  <si>
    <t>Другие вопросы в области культуры, кинематографии</t>
  </si>
  <si>
    <t>Сведения об исполнении консолидированного бюджета по расходам в разрезе разделов и подразделов  классификации расходов бюджета муниципального образования "Турочакский район" за 1 полугодие 2020, 2021 годов.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</si>
</sst>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b/>
      <i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164" fontId="5" fillId="0" borderId="0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 shrinkToFit="1"/>
    </xf>
    <xf numFmtId="0" fontId="10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13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4" fillId="0" borderId="2" xfId="0" applyNumberFormat="1" applyFont="1" applyBorder="1" applyAlignment="1" applyProtection="1">
      <alignment wrapText="1"/>
    </xf>
    <xf numFmtId="0" fontId="14" fillId="0" borderId="2" xfId="0" applyNumberFormat="1" applyFont="1" applyBorder="1" applyAlignment="1" applyProtection="1">
      <alignment horizontal="left" wrapText="1"/>
    </xf>
    <xf numFmtId="0" fontId="15" fillId="0" borderId="2" xfId="0" applyNumberFormat="1" applyFont="1" applyBorder="1" applyAlignment="1" applyProtection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SheetLayoutView="100" workbookViewId="0">
      <selection activeCell="A2" sqref="A2"/>
    </sheetView>
  </sheetViews>
  <sheetFormatPr defaultRowHeight="92.25" customHeight="1"/>
  <cols>
    <col min="1" max="1" width="52.75" style="17" customWidth="1"/>
    <col min="2" max="2" width="10.625" style="9" customWidth="1"/>
    <col min="3" max="3" width="10.25" style="9" customWidth="1"/>
    <col min="4" max="4" width="21.125" style="9" customWidth="1"/>
    <col min="5" max="5" width="21.375" style="9" customWidth="1"/>
    <col min="6" max="6" width="23.25" style="14" customWidth="1"/>
    <col min="7" max="245" width="9.125" style="2"/>
    <col min="246" max="246" width="3.625" style="2" customWidth="1"/>
    <col min="247" max="247" width="40.875" style="2" customWidth="1"/>
    <col min="248" max="248" width="5.125" style="2" customWidth="1"/>
    <col min="249" max="250" width="4.25" style="2" customWidth="1"/>
    <col min="251" max="251" width="8.625" style="2" customWidth="1"/>
    <col min="252" max="252" width="6.75" style="2" customWidth="1"/>
    <col min="253" max="253" width="11.25" style="2" customWidth="1"/>
    <col min="254" max="254" width="12.25" style="2" customWidth="1"/>
    <col min="255" max="501" width="9.125" style="2"/>
    <col min="502" max="502" width="3.625" style="2" customWidth="1"/>
    <col min="503" max="503" width="40.875" style="2" customWidth="1"/>
    <col min="504" max="504" width="5.125" style="2" customWidth="1"/>
    <col min="505" max="506" width="4.25" style="2" customWidth="1"/>
    <col min="507" max="507" width="8.625" style="2" customWidth="1"/>
    <col min="508" max="508" width="6.75" style="2" customWidth="1"/>
    <col min="509" max="509" width="11.25" style="2" customWidth="1"/>
    <col min="510" max="510" width="12.25" style="2" customWidth="1"/>
    <col min="511" max="757" width="9.125" style="2"/>
    <col min="758" max="758" width="3.625" style="2" customWidth="1"/>
    <col min="759" max="759" width="40.875" style="2" customWidth="1"/>
    <col min="760" max="760" width="5.125" style="2" customWidth="1"/>
    <col min="761" max="762" width="4.25" style="2" customWidth="1"/>
    <col min="763" max="763" width="8.625" style="2" customWidth="1"/>
    <col min="764" max="764" width="6.75" style="2" customWidth="1"/>
    <col min="765" max="765" width="11.25" style="2" customWidth="1"/>
    <col min="766" max="766" width="12.25" style="2" customWidth="1"/>
    <col min="767" max="1013" width="9.125" style="2"/>
    <col min="1014" max="1014" width="3.625" style="2" customWidth="1"/>
    <col min="1015" max="1015" width="40.875" style="2" customWidth="1"/>
    <col min="1016" max="1016" width="5.125" style="2" customWidth="1"/>
    <col min="1017" max="1018" width="4.25" style="2" customWidth="1"/>
    <col min="1019" max="1019" width="8.625" style="2" customWidth="1"/>
    <col min="1020" max="1020" width="6.75" style="2" customWidth="1"/>
    <col min="1021" max="1021" width="11.25" style="2" customWidth="1"/>
    <col min="1022" max="1022" width="12.25" style="2" customWidth="1"/>
    <col min="1023" max="1269" width="9.125" style="2"/>
    <col min="1270" max="1270" width="3.625" style="2" customWidth="1"/>
    <col min="1271" max="1271" width="40.875" style="2" customWidth="1"/>
    <col min="1272" max="1272" width="5.125" style="2" customWidth="1"/>
    <col min="1273" max="1274" width="4.25" style="2" customWidth="1"/>
    <col min="1275" max="1275" width="8.625" style="2" customWidth="1"/>
    <col min="1276" max="1276" width="6.75" style="2" customWidth="1"/>
    <col min="1277" max="1277" width="11.25" style="2" customWidth="1"/>
    <col min="1278" max="1278" width="12.25" style="2" customWidth="1"/>
    <col min="1279" max="1525" width="9.125" style="2"/>
    <col min="1526" max="1526" width="3.625" style="2" customWidth="1"/>
    <col min="1527" max="1527" width="40.875" style="2" customWidth="1"/>
    <col min="1528" max="1528" width="5.125" style="2" customWidth="1"/>
    <col min="1529" max="1530" width="4.25" style="2" customWidth="1"/>
    <col min="1531" max="1531" width="8.625" style="2" customWidth="1"/>
    <col min="1532" max="1532" width="6.75" style="2" customWidth="1"/>
    <col min="1533" max="1533" width="11.25" style="2" customWidth="1"/>
    <col min="1534" max="1534" width="12.25" style="2" customWidth="1"/>
    <col min="1535" max="1781" width="9.125" style="2"/>
    <col min="1782" max="1782" width="3.625" style="2" customWidth="1"/>
    <col min="1783" max="1783" width="40.875" style="2" customWidth="1"/>
    <col min="1784" max="1784" width="5.125" style="2" customWidth="1"/>
    <col min="1785" max="1786" width="4.25" style="2" customWidth="1"/>
    <col min="1787" max="1787" width="8.625" style="2" customWidth="1"/>
    <col min="1788" max="1788" width="6.75" style="2" customWidth="1"/>
    <col min="1789" max="1789" width="11.25" style="2" customWidth="1"/>
    <col min="1790" max="1790" width="12.25" style="2" customWidth="1"/>
    <col min="1791" max="2037" width="9.125" style="2"/>
    <col min="2038" max="2038" width="3.625" style="2" customWidth="1"/>
    <col min="2039" max="2039" width="40.875" style="2" customWidth="1"/>
    <col min="2040" max="2040" width="5.125" style="2" customWidth="1"/>
    <col min="2041" max="2042" width="4.25" style="2" customWidth="1"/>
    <col min="2043" max="2043" width="8.625" style="2" customWidth="1"/>
    <col min="2044" max="2044" width="6.75" style="2" customWidth="1"/>
    <col min="2045" max="2045" width="11.25" style="2" customWidth="1"/>
    <col min="2046" max="2046" width="12.25" style="2" customWidth="1"/>
    <col min="2047" max="2293" width="9.125" style="2"/>
    <col min="2294" max="2294" width="3.625" style="2" customWidth="1"/>
    <col min="2295" max="2295" width="40.875" style="2" customWidth="1"/>
    <col min="2296" max="2296" width="5.125" style="2" customWidth="1"/>
    <col min="2297" max="2298" width="4.25" style="2" customWidth="1"/>
    <col min="2299" max="2299" width="8.625" style="2" customWidth="1"/>
    <col min="2300" max="2300" width="6.75" style="2" customWidth="1"/>
    <col min="2301" max="2301" width="11.25" style="2" customWidth="1"/>
    <col min="2302" max="2302" width="12.25" style="2" customWidth="1"/>
    <col min="2303" max="2549" width="9.125" style="2"/>
    <col min="2550" max="2550" width="3.625" style="2" customWidth="1"/>
    <col min="2551" max="2551" width="40.875" style="2" customWidth="1"/>
    <col min="2552" max="2552" width="5.125" style="2" customWidth="1"/>
    <col min="2553" max="2554" width="4.25" style="2" customWidth="1"/>
    <col min="2555" max="2555" width="8.625" style="2" customWidth="1"/>
    <col min="2556" max="2556" width="6.75" style="2" customWidth="1"/>
    <col min="2557" max="2557" width="11.25" style="2" customWidth="1"/>
    <col min="2558" max="2558" width="12.25" style="2" customWidth="1"/>
    <col min="2559" max="2805" width="9.125" style="2"/>
    <col min="2806" max="2806" width="3.625" style="2" customWidth="1"/>
    <col min="2807" max="2807" width="40.875" style="2" customWidth="1"/>
    <col min="2808" max="2808" width="5.125" style="2" customWidth="1"/>
    <col min="2809" max="2810" width="4.25" style="2" customWidth="1"/>
    <col min="2811" max="2811" width="8.625" style="2" customWidth="1"/>
    <col min="2812" max="2812" width="6.75" style="2" customWidth="1"/>
    <col min="2813" max="2813" width="11.25" style="2" customWidth="1"/>
    <col min="2814" max="2814" width="12.25" style="2" customWidth="1"/>
    <col min="2815" max="3061" width="9.125" style="2"/>
    <col min="3062" max="3062" width="3.625" style="2" customWidth="1"/>
    <col min="3063" max="3063" width="40.875" style="2" customWidth="1"/>
    <col min="3064" max="3064" width="5.125" style="2" customWidth="1"/>
    <col min="3065" max="3066" width="4.25" style="2" customWidth="1"/>
    <col min="3067" max="3067" width="8.625" style="2" customWidth="1"/>
    <col min="3068" max="3068" width="6.75" style="2" customWidth="1"/>
    <col min="3069" max="3069" width="11.25" style="2" customWidth="1"/>
    <col min="3070" max="3070" width="12.25" style="2" customWidth="1"/>
    <col min="3071" max="3317" width="9.125" style="2"/>
    <col min="3318" max="3318" width="3.625" style="2" customWidth="1"/>
    <col min="3319" max="3319" width="40.875" style="2" customWidth="1"/>
    <col min="3320" max="3320" width="5.125" style="2" customWidth="1"/>
    <col min="3321" max="3322" width="4.25" style="2" customWidth="1"/>
    <col min="3323" max="3323" width="8.625" style="2" customWidth="1"/>
    <col min="3324" max="3324" width="6.75" style="2" customWidth="1"/>
    <col min="3325" max="3325" width="11.25" style="2" customWidth="1"/>
    <col min="3326" max="3326" width="12.25" style="2" customWidth="1"/>
    <col min="3327" max="3573" width="9.125" style="2"/>
    <col min="3574" max="3574" width="3.625" style="2" customWidth="1"/>
    <col min="3575" max="3575" width="40.875" style="2" customWidth="1"/>
    <col min="3576" max="3576" width="5.125" style="2" customWidth="1"/>
    <col min="3577" max="3578" width="4.25" style="2" customWidth="1"/>
    <col min="3579" max="3579" width="8.625" style="2" customWidth="1"/>
    <col min="3580" max="3580" width="6.75" style="2" customWidth="1"/>
    <col min="3581" max="3581" width="11.25" style="2" customWidth="1"/>
    <col min="3582" max="3582" width="12.25" style="2" customWidth="1"/>
    <col min="3583" max="3829" width="9.125" style="2"/>
    <col min="3830" max="3830" width="3.625" style="2" customWidth="1"/>
    <col min="3831" max="3831" width="40.875" style="2" customWidth="1"/>
    <col min="3832" max="3832" width="5.125" style="2" customWidth="1"/>
    <col min="3833" max="3834" width="4.25" style="2" customWidth="1"/>
    <col min="3835" max="3835" width="8.625" style="2" customWidth="1"/>
    <col min="3836" max="3836" width="6.75" style="2" customWidth="1"/>
    <col min="3837" max="3837" width="11.25" style="2" customWidth="1"/>
    <col min="3838" max="3838" width="12.25" style="2" customWidth="1"/>
    <col min="3839" max="4085" width="9.125" style="2"/>
    <col min="4086" max="4086" width="3.625" style="2" customWidth="1"/>
    <col min="4087" max="4087" width="40.875" style="2" customWidth="1"/>
    <col min="4088" max="4088" width="5.125" style="2" customWidth="1"/>
    <col min="4089" max="4090" width="4.25" style="2" customWidth="1"/>
    <col min="4091" max="4091" width="8.625" style="2" customWidth="1"/>
    <col min="4092" max="4092" width="6.75" style="2" customWidth="1"/>
    <col min="4093" max="4093" width="11.25" style="2" customWidth="1"/>
    <col min="4094" max="4094" width="12.25" style="2" customWidth="1"/>
    <col min="4095" max="4341" width="9.125" style="2"/>
    <col min="4342" max="4342" width="3.625" style="2" customWidth="1"/>
    <col min="4343" max="4343" width="40.875" style="2" customWidth="1"/>
    <col min="4344" max="4344" width="5.125" style="2" customWidth="1"/>
    <col min="4345" max="4346" width="4.25" style="2" customWidth="1"/>
    <col min="4347" max="4347" width="8.625" style="2" customWidth="1"/>
    <col min="4348" max="4348" width="6.75" style="2" customWidth="1"/>
    <col min="4349" max="4349" width="11.25" style="2" customWidth="1"/>
    <col min="4350" max="4350" width="12.25" style="2" customWidth="1"/>
    <col min="4351" max="4597" width="9.125" style="2"/>
    <col min="4598" max="4598" width="3.625" style="2" customWidth="1"/>
    <col min="4599" max="4599" width="40.875" style="2" customWidth="1"/>
    <col min="4600" max="4600" width="5.125" style="2" customWidth="1"/>
    <col min="4601" max="4602" width="4.25" style="2" customWidth="1"/>
    <col min="4603" max="4603" width="8.625" style="2" customWidth="1"/>
    <col min="4604" max="4604" width="6.75" style="2" customWidth="1"/>
    <col min="4605" max="4605" width="11.25" style="2" customWidth="1"/>
    <col min="4606" max="4606" width="12.25" style="2" customWidth="1"/>
    <col min="4607" max="4853" width="9.125" style="2"/>
    <col min="4854" max="4854" width="3.625" style="2" customWidth="1"/>
    <col min="4855" max="4855" width="40.875" style="2" customWidth="1"/>
    <col min="4856" max="4856" width="5.125" style="2" customWidth="1"/>
    <col min="4857" max="4858" width="4.25" style="2" customWidth="1"/>
    <col min="4859" max="4859" width="8.625" style="2" customWidth="1"/>
    <col min="4860" max="4860" width="6.75" style="2" customWidth="1"/>
    <col min="4861" max="4861" width="11.25" style="2" customWidth="1"/>
    <col min="4862" max="4862" width="12.25" style="2" customWidth="1"/>
    <col min="4863" max="5109" width="9.125" style="2"/>
    <col min="5110" max="5110" width="3.625" style="2" customWidth="1"/>
    <col min="5111" max="5111" width="40.875" style="2" customWidth="1"/>
    <col min="5112" max="5112" width="5.125" style="2" customWidth="1"/>
    <col min="5113" max="5114" width="4.25" style="2" customWidth="1"/>
    <col min="5115" max="5115" width="8.625" style="2" customWidth="1"/>
    <col min="5116" max="5116" width="6.75" style="2" customWidth="1"/>
    <col min="5117" max="5117" width="11.25" style="2" customWidth="1"/>
    <col min="5118" max="5118" width="12.25" style="2" customWidth="1"/>
    <col min="5119" max="5365" width="9.125" style="2"/>
    <col min="5366" max="5366" width="3.625" style="2" customWidth="1"/>
    <col min="5367" max="5367" width="40.875" style="2" customWidth="1"/>
    <col min="5368" max="5368" width="5.125" style="2" customWidth="1"/>
    <col min="5369" max="5370" width="4.25" style="2" customWidth="1"/>
    <col min="5371" max="5371" width="8.625" style="2" customWidth="1"/>
    <col min="5372" max="5372" width="6.75" style="2" customWidth="1"/>
    <col min="5373" max="5373" width="11.25" style="2" customWidth="1"/>
    <col min="5374" max="5374" width="12.25" style="2" customWidth="1"/>
    <col min="5375" max="5621" width="9.125" style="2"/>
    <col min="5622" max="5622" width="3.625" style="2" customWidth="1"/>
    <col min="5623" max="5623" width="40.875" style="2" customWidth="1"/>
    <col min="5624" max="5624" width="5.125" style="2" customWidth="1"/>
    <col min="5625" max="5626" width="4.25" style="2" customWidth="1"/>
    <col min="5627" max="5627" width="8.625" style="2" customWidth="1"/>
    <col min="5628" max="5628" width="6.75" style="2" customWidth="1"/>
    <col min="5629" max="5629" width="11.25" style="2" customWidth="1"/>
    <col min="5630" max="5630" width="12.25" style="2" customWidth="1"/>
    <col min="5631" max="5877" width="9.125" style="2"/>
    <col min="5878" max="5878" width="3.625" style="2" customWidth="1"/>
    <col min="5879" max="5879" width="40.875" style="2" customWidth="1"/>
    <col min="5880" max="5880" width="5.125" style="2" customWidth="1"/>
    <col min="5881" max="5882" width="4.25" style="2" customWidth="1"/>
    <col min="5883" max="5883" width="8.625" style="2" customWidth="1"/>
    <col min="5884" max="5884" width="6.75" style="2" customWidth="1"/>
    <col min="5885" max="5885" width="11.25" style="2" customWidth="1"/>
    <col min="5886" max="5886" width="12.25" style="2" customWidth="1"/>
    <col min="5887" max="6133" width="9.125" style="2"/>
    <col min="6134" max="6134" width="3.625" style="2" customWidth="1"/>
    <col min="6135" max="6135" width="40.875" style="2" customWidth="1"/>
    <col min="6136" max="6136" width="5.125" style="2" customWidth="1"/>
    <col min="6137" max="6138" width="4.25" style="2" customWidth="1"/>
    <col min="6139" max="6139" width="8.625" style="2" customWidth="1"/>
    <col min="6140" max="6140" width="6.75" style="2" customWidth="1"/>
    <col min="6141" max="6141" width="11.25" style="2" customWidth="1"/>
    <col min="6142" max="6142" width="12.25" style="2" customWidth="1"/>
    <col min="6143" max="6389" width="9.125" style="2"/>
    <col min="6390" max="6390" width="3.625" style="2" customWidth="1"/>
    <col min="6391" max="6391" width="40.875" style="2" customWidth="1"/>
    <col min="6392" max="6392" width="5.125" style="2" customWidth="1"/>
    <col min="6393" max="6394" width="4.25" style="2" customWidth="1"/>
    <col min="6395" max="6395" width="8.625" style="2" customWidth="1"/>
    <col min="6396" max="6396" width="6.75" style="2" customWidth="1"/>
    <col min="6397" max="6397" width="11.25" style="2" customWidth="1"/>
    <col min="6398" max="6398" width="12.25" style="2" customWidth="1"/>
    <col min="6399" max="6645" width="9.125" style="2"/>
    <col min="6646" max="6646" width="3.625" style="2" customWidth="1"/>
    <col min="6647" max="6647" width="40.875" style="2" customWidth="1"/>
    <col min="6648" max="6648" width="5.125" style="2" customWidth="1"/>
    <col min="6649" max="6650" width="4.25" style="2" customWidth="1"/>
    <col min="6651" max="6651" width="8.625" style="2" customWidth="1"/>
    <col min="6652" max="6652" width="6.75" style="2" customWidth="1"/>
    <col min="6653" max="6653" width="11.25" style="2" customWidth="1"/>
    <col min="6654" max="6654" width="12.25" style="2" customWidth="1"/>
    <col min="6655" max="6901" width="9.125" style="2"/>
    <col min="6902" max="6902" width="3.625" style="2" customWidth="1"/>
    <col min="6903" max="6903" width="40.875" style="2" customWidth="1"/>
    <col min="6904" max="6904" width="5.125" style="2" customWidth="1"/>
    <col min="6905" max="6906" width="4.25" style="2" customWidth="1"/>
    <col min="6907" max="6907" width="8.625" style="2" customWidth="1"/>
    <col min="6908" max="6908" width="6.75" style="2" customWidth="1"/>
    <col min="6909" max="6909" width="11.25" style="2" customWidth="1"/>
    <col min="6910" max="6910" width="12.25" style="2" customWidth="1"/>
    <col min="6911" max="7157" width="9.125" style="2"/>
    <col min="7158" max="7158" width="3.625" style="2" customWidth="1"/>
    <col min="7159" max="7159" width="40.875" style="2" customWidth="1"/>
    <col min="7160" max="7160" width="5.125" style="2" customWidth="1"/>
    <col min="7161" max="7162" width="4.25" style="2" customWidth="1"/>
    <col min="7163" max="7163" width="8.625" style="2" customWidth="1"/>
    <col min="7164" max="7164" width="6.75" style="2" customWidth="1"/>
    <col min="7165" max="7165" width="11.25" style="2" customWidth="1"/>
    <col min="7166" max="7166" width="12.25" style="2" customWidth="1"/>
    <col min="7167" max="7413" width="9.125" style="2"/>
    <col min="7414" max="7414" width="3.625" style="2" customWidth="1"/>
    <col min="7415" max="7415" width="40.875" style="2" customWidth="1"/>
    <col min="7416" max="7416" width="5.125" style="2" customWidth="1"/>
    <col min="7417" max="7418" width="4.25" style="2" customWidth="1"/>
    <col min="7419" max="7419" width="8.625" style="2" customWidth="1"/>
    <col min="7420" max="7420" width="6.75" style="2" customWidth="1"/>
    <col min="7421" max="7421" width="11.25" style="2" customWidth="1"/>
    <col min="7422" max="7422" width="12.25" style="2" customWidth="1"/>
    <col min="7423" max="7669" width="9.125" style="2"/>
    <col min="7670" max="7670" width="3.625" style="2" customWidth="1"/>
    <col min="7671" max="7671" width="40.875" style="2" customWidth="1"/>
    <col min="7672" max="7672" width="5.125" style="2" customWidth="1"/>
    <col min="7673" max="7674" width="4.25" style="2" customWidth="1"/>
    <col min="7675" max="7675" width="8.625" style="2" customWidth="1"/>
    <col min="7676" max="7676" width="6.75" style="2" customWidth="1"/>
    <col min="7677" max="7677" width="11.25" style="2" customWidth="1"/>
    <col min="7678" max="7678" width="12.25" style="2" customWidth="1"/>
    <col min="7679" max="7925" width="9.125" style="2"/>
    <col min="7926" max="7926" width="3.625" style="2" customWidth="1"/>
    <col min="7927" max="7927" width="40.875" style="2" customWidth="1"/>
    <col min="7928" max="7928" width="5.125" style="2" customWidth="1"/>
    <col min="7929" max="7930" width="4.25" style="2" customWidth="1"/>
    <col min="7931" max="7931" width="8.625" style="2" customWidth="1"/>
    <col min="7932" max="7932" width="6.75" style="2" customWidth="1"/>
    <col min="7933" max="7933" width="11.25" style="2" customWidth="1"/>
    <col min="7934" max="7934" width="12.25" style="2" customWidth="1"/>
    <col min="7935" max="8181" width="9.125" style="2"/>
    <col min="8182" max="8182" width="3.625" style="2" customWidth="1"/>
    <col min="8183" max="8183" width="40.875" style="2" customWidth="1"/>
    <col min="8184" max="8184" width="5.125" style="2" customWidth="1"/>
    <col min="8185" max="8186" width="4.25" style="2" customWidth="1"/>
    <col min="8187" max="8187" width="8.625" style="2" customWidth="1"/>
    <col min="8188" max="8188" width="6.75" style="2" customWidth="1"/>
    <col min="8189" max="8189" width="11.25" style="2" customWidth="1"/>
    <col min="8190" max="8190" width="12.25" style="2" customWidth="1"/>
    <col min="8191" max="8437" width="9.125" style="2"/>
    <col min="8438" max="8438" width="3.625" style="2" customWidth="1"/>
    <col min="8439" max="8439" width="40.875" style="2" customWidth="1"/>
    <col min="8440" max="8440" width="5.125" style="2" customWidth="1"/>
    <col min="8441" max="8442" width="4.25" style="2" customWidth="1"/>
    <col min="8443" max="8443" width="8.625" style="2" customWidth="1"/>
    <col min="8444" max="8444" width="6.75" style="2" customWidth="1"/>
    <col min="8445" max="8445" width="11.25" style="2" customWidth="1"/>
    <col min="8446" max="8446" width="12.25" style="2" customWidth="1"/>
    <col min="8447" max="8693" width="9.125" style="2"/>
    <col min="8694" max="8694" width="3.625" style="2" customWidth="1"/>
    <col min="8695" max="8695" width="40.875" style="2" customWidth="1"/>
    <col min="8696" max="8696" width="5.125" style="2" customWidth="1"/>
    <col min="8697" max="8698" width="4.25" style="2" customWidth="1"/>
    <col min="8699" max="8699" width="8.625" style="2" customWidth="1"/>
    <col min="8700" max="8700" width="6.75" style="2" customWidth="1"/>
    <col min="8701" max="8701" width="11.25" style="2" customWidth="1"/>
    <col min="8702" max="8702" width="12.25" style="2" customWidth="1"/>
    <col min="8703" max="8949" width="9.125" style="2"/>
    <col min="8950" max="8950" width="3.625" style="2" customWidth="1"/>
    <col min="8951" max="8951" width="40.875" style="2" customWidth="1"/>
    <col min="8952" max="8952" width="5.125" style="2" customWidth="1"/>
    <col min="8953" max="8954" width="4.25" style="2" customWidth="1"/>
    <col min="8955" max="8955" width="8.625" style="2" customWidth="1"/>
    <col min="8956" max="8956" width="6.75" style="2" customWidth="1"/>
    <col min="8957" max="8957" width="11.25" style="2" customWidth="1"/>
    <col min="8958" max="8958" width="12.25" style="2" customWidth="1"/>
    <col min="8959" max="9205" width="9.125" style="2"/>
    <col min="9206" max="9206" width="3.625" style="2" customWidth="1"/>
    <col min="9207" max="9207" width="40.875" style="2" customWidth="1"/>
    <col min="9208" max="9208" width="5.125" style="2" customWidth="1"/>
    <col min="9209" max="9210" width="4.25" style="2" customWidth="1"/>
    <col min="9211" max="9211" width="8.625" style="2" customWidth="1"/>
    <col min="9212" max="9212" width="6.75" style="2" customWidth="1"/>
    <col min="9213" max="9213" width="11.25" style="2" customWidth="1"/>
    <col min="9214" max="9214" width="12.25" style="2" customWidth="1"/>
    <col min="9215" max="9461" width="9.125" style="2"/>
    <col min="9462" max="9462" width="3.625" style="2" customWidth="1"/>
    <col min="9463" max="9463" width="40.875" style="2" customWidth="1"/>
    <col min="9464" max="9464" width="5.125" style="2" customWidth="1"/>
    <col min="9465" max="9466" width="4.25" style="2" customWidth="1"/>
    <col min="9467" max="9467" width="8.625" style="2" customWidth="1"/>
    <col min="9468" max="9468" width="6.75" style="2" customWidth="1"/>
    <col min="9469" max="9469" width="11.25" style="2" customWidth="1"/>
    <col min="9470" max="9470" width="12.25" style="2" customWidth="1"/>
    <col min="9471" max="9717" width="9.125" style="2"/>
    <col min="9718" max="9718" width="3.625" style="2" customWidth="1"/>
    <col min="9719" max="9719" width="40.875" style="2" customWidth="1"/>
    <col min="9720" max="9720" width="5.125" style="2" customWidth="1"/>
    <col min="9721" max="9722" width="4.25" style="2" customWidth="1"/>
    <col min="9723" max="9723" width="8.625" style="2" customWidth="1"/>
    <col min="9724" max="9724" width="6.75" style="2" customWidth="1"/>
    <col min="9725" max="9725" width="11.25" style="2" customWidth="1"/>
    <col min="9726" max="9726" width="12.25" style="2" customWidth="1"/>
    <col min="9727" max="9973" width="9.125" style="2"/>
    <col min="9974" max="9974" width="3.625" style="2" customWidth="1"/>
    <col min="9975" max="9975" width="40.875" style="2" customWidth="1"/>
    <col min="9976" max="9976" width="5.125" style="2" customWidth="1"/>
    <col min="9977" max="9978" width="4.25" style="2" customWidth="1"/>
    <col min="9979" max="9979" width="8.625" style="2" customWidth="1"/>
    <col min="9980" max="9980" width="6.75" style="2" customWidth="1"/>
    <col min="9981" max="9981" width="11.25" style="2" customWidth="1"/>
    <col min="9982" max="9982" width="12.25" style="2" customWidth="1"/>
    <col min="9983" max="10229" width="9.125" style="2"/>
    <col min="10230" max="10230" width="3.625" style="2" customWidth="1"/>
    <col min="10231" max="10231" width="40.875" style="2" customWidth="1"/>
    <col min="10232" max="10232" width="5.125" style="2" customWidth="1"/>
    <col min="10233" max="10234" width="4.25" style="2" customWidth="1"/>
    <col min="10235" max="10235" width="8.625" style="2" customWidth="1"/>
    <col min="10236" max="10236" width="6.75" style="2" customWidth="1"/>
    <col min="10237" max="10237" width="11.25" style="2" customWidth="1"/>
    <col min="10238" max="10238" width="12.25" style="2" customWidth="1"/>
    <col min="10239" max="10485" width="9.125" style="2"/>
    <col min="10486" max="10486" width="3.625" style="2" customWidth="1"/>
    <col min="10487" max="10487" width="40.875" style="2" customWidth="1"/>
    <col min="10488" max="10488" width="5.125" style="2" customWidth="1"/>
    <col min="10489" max="10490" width="4.25" style="2" customWidth="1"/>
    <col min="10491" max="10491" width="8.625" style="2" customWidth="1"/>
    <col min="10492" max="10492" width="6.75" style="2" customWidth="1"/>
    <col min="10493" max="10493" width="11.25" style="2" customWidth="1"/>
    <col min="10494" max="10494" width="12.25" style="2" customWidth="1"/>
    <col min="10495" max="10741" width="9.125" style="2"/>
    <col min="10742" max="10742" width="3.625" style="2" customWidth="1"/>
    <col min="10743" max="10743" width="40.875" style="2" customWidth="1"/>
    <col min="10744" max="10744" width="5.125" style="2" customWidth="1"/>
    <col min="10745" max="10746" width="4.25" style="2" customWidth="1"/>
    <col min="10747" max="10747" width="8.625" style="2" customWidth="1"/>
    <col min="10748" max="10748" width="6.75" style="2" customWidth="1"/>
    <col min="10749" max="10749" width="11.25" style="2" customWidth="1"/>
    <col min="10750" max="10750" width="12.25" style="2" customWidth="1"/>
    <col min="10751" max="10997" width="9.125" style="2"/>
    <col min="10998" max="10998" width="3.625" style="2" customWidth="1"/>
    <col min="10999" max="10999" width="40.875" style="2" customWidth="1"/>
    <col min="11000" max="11000" width="5.125" style="2" customWidth="1"/>
    <col min="11001" max="11002" width="4.25" style="2" customWidth="1"/>
    <col min="11003" max="11003" width="8.625" style="2" customWidth="1"/>
    <col min="11004" max="11004" width="6.75" style="2" customWidth="1"/>
    <col min="11005" max="11005" width="11.25" style="2" customWidth="1"/>
    <col min="11006" max="11006" width="12.25" style="2" customWidth="1"/>
    <col min="11007" max="11253" width="9.125" style="2"/>
    <col min="11254" max="11254" width="3.625" style="2" customWidth="1"/>
    <col min="11255" max="11255" width="40.875" style="2" customWidth="1"/>
    <col min="11256" max="11256" width="5.125" style="2" customWidth="1"/>
    <col min="11257" max="11258" width="4.25" style="2" customWidth="1"/>
    <col min="11259" max="11259" width="8.625" style="2" customWidth="1"/>
    <col min="11260" max="11260" width="6.75" style="2" customWidth="1"/>
    <col min="11261" max="11261" width="11.25" style="2" customWidth="1"/>
    <col min="11262" max="11262" width="12.25" style="2" customWidth="1"/>
    <col min="11263" max="11509" width="9.125" style="2"/>
    <col min="11510" max="11510" width="3.625" style="2" customWidth="1"/>
    <col min="11511" max="11511" width="40.875" style="2" customWidth="1"/>
    <col min="11512" max="11512" width="5.125" style="2" customWidth="1"/>
    <col min="11513" max="11514" width="4.25" style="2" customWidth="1"/>
    <col min="11515" max="11515" width="8.625" style="2" customWidth="1"/>
    <col min="11516" max="11516" width="6.75" style="2" customWidth="1"/>
    <col min="11517" max="11517" width="11.25" style="2" customWidth="1"/>
    <col min="11518" max="11518" width="12.25" style="2" customWidth="1"/>
    <col min="11519" max="11765" width="9.125" style="2"/>
    <col min="11766" max="11766" width="3.625" style="2" customWidth="1"/>
    <col min="11767" max="11767" width="40.875" style="2" customWidth="1"/>
    <col min="11768" max="11768" width="5.125" style="2" customWidth="1"/>
    <col min="11769" max="11770" width="4.25" style="2" customWidth="1"/>
    <col min="11771" max="11771" width="8.625" style="2" customWidth="1"/>
    <col min="11772" max="11772" width="6.75" style="2" customWidth="1"/>
    <col min="11773" max="11773" width="11.25" style="2" customWidth="1"/>
    <col min="11774" max="11774" width="12.25" style="2" customWidth="1"/>
    <col min="11775" max="12021" width="9.125" style="2"/>
    <col min="12022" max="12022" width="3.625" style="2" customWidth="1"/>
    <col min="12023" max="12023" width="40.875" style="2" customWidth="1"/>
    <col min="12024" max="12024" width="5.125" style="2" customWidth="1"/>
    <col min="12025" max="12026" width="4.25" style="2" customWidth="1"/>
    <col min="12027" max="12027" width="8.625" style="2" customWidth="1"/>
    <col min="12028" max="12028" width="6.75" style="2" customWidth="1"/>
    <col min="12029" max="12029" width="11.25" style="2" customWidth="1"/>
    <col min="12030" max="12030" width="12.25" style="2" customWidth="1"/>
    <col min="12031" max="12277" width="9.125" style="2"/>
    <col min="12278" max="12278" width="3.625" style="2" customWidth="1"/>
    <col min="12279" max="12279" width="40.875" style="2" customWidth="1"/>
    <col min="12280" max="12280" width="5.125" style="2" customWidth="1"/>
    <col min="12281" max="12282" width="4.25" style="2" customWidth="1"/>
    <col min="12283" max="12283" width="8.625" style="2" customWidth="1"/>
    <col min="12284" max="12284" width="6.75" style="2" customWidth="1"/>
    <col min="12285" max="12285" width="11.25" style="2" customWidth="1"/>
    <col min="12286" max="12286" width="12.25" style="2" customWidth="1"/>
    <col min="12287" max="12533" width="9.125" style="2"/>
    <col min="12534" max="12534" width="3.625" style="2" customWidth="1"/>
    <col min="12535" max="12535" width="40.875" style="2" customWidth="1"/>
    <col min="12536" max="12536" width="5.125" style="2" customWidth="1"/>
    <col min="12537" max="12538" width="4.25" style="2" customWidth="1"/>
    <col min="12539" max="12539" width="8.625" style="2" customWidth="1"/>
    <col min="12540" max="12540" width="6.75" style="2" customWidth="1"/>
    <col min="12541" max="12541" width="11.25" style="2" customWidth="1"/>
    <col min="12542" max="12542" width="12.25" style="2" customWidth="1"/>
    <col min="12543" max="12789" width="9.125" style="2"/>
    <col min="12790" max="12790" width="3.625" style="2" customWidth="1"/>
    <col min="12791" max="12791" width="40.875" style="2" customWidth="1"/>
    <col min="12792" max="12792" width="5.125" style="2" customWidth="1"/>
    <col min="12793" max="12794" width="4.25" style="2" customWidth="1"/>
    <col min="12795" max="12795" width="8.625" style="2" customWidth="1"/>
    <col min="12796" max="12796" width="6.75" style="2" customWidth="1"/>
    <col min="12797" max="12797" width="11.25" style="2" customWidth="1"/>
    <col min="12798" max="12798" width="12.25" style="2" customWidth="1"/>
    <col min="12799" max="13045" width="9.125" style="2"/>
    <col min="13046" max="13046" width="3.625" style="2" customWidth="1"/>
    <col min="13047" max="13047" width="40.875" style="2" customWidth="1"/>
    <col min="13048" max="13048" width="5.125" style="2" customWidth="1"/>
    <col min="13049" max="13050" width="4.25" style="2" customWidth="1"/>
    <col min="13051" max="13051" width="8.625" style="2" customWidth="1"/>
    <col min="13052" max="13052" width="6.75" style="2" customWidth="1"/>
    <col min="13053" max="13053" width="11.25" style="2" customWidth="1"/>
    <col min="13054" max="13054" width="12.25" style="2" customWidth="1"/>
    <col min="13055" max="13301" width="9.125" style="2"/>
    <col min="13302" max="13302" width="3.625" style="2" customWidth="1"/>
    <col min="13303" max="13303" width="40.875" style="2" customWidth="1"/>
    <col min="13304" max="13304" width="5.125" style="2" customWidth="1"/>
    <col min="13305" max="13306" width="4.25" style="2" customWidth="1"/>
    <col min="13307" max="13307" width="8.625" style="2" customWidth="1"/>
    <col min="13308" max="13308" width="6.75" style="2" customWidth="1"/>
    <col min="13309" max="13309" width="11.25" style="2" customWidth="1"/>
    <col min="13310" max="13310" width="12.25" style="2" customWidth="1"/>
    <col min="13311" max="13557" width="9.125" style="2"/>
    <col min="13558" max="13558" width="3.625" style="2" customWidth="1"/>
    <col min="13559" max="13559" width="40.875" style="2" customWidth="1"/>
    <col min="13560" max="13560" width="5.125" style="2" customWidth="1"/>
    <col min="13561" max="13562" width="4.25" style="2" customWidth="1"/>
    <col min="13563" max="13563" width="8.625" style="2" customWidth="1"/>
    <col min="13564" max="13564" width="6.75" style="2" customWidth="1"/>
    <col min="13565" max="13565" width="11.25" style="2" customWidth="1"/>
    <col min="13566" max="13566" width="12.25" style="2" customWidth="1"/>
    <col min="13567" max="13813" width="9.125" style="2"/>
    <col min="13814" max="13814" width="3.625" style="2" customWidth="1"/>
    <col min="13815" max="13815" width="40.875" style="2" customWidth="1"/>
    <col min="13816" max="13816" width="5.125" style="2" customWidth="1"/>
    <col min="13817" max="13818" width="4.25" style="2" customWidth="1"/>
    <col min="13819" max="13819" width="8.625" style="2" customWidth="1"/>
    <col min="13820" max="13820" width="6.75" style="2" customWidth="1"/>
    <col min="13821" max="13821" width="11.25" style="2" customWidth="1"/>
    <col min="13822" max="13822" width="12.25" style="2" customWidth="1"/>
    <col min="13823" max="14069" width="9.125" style="2"/>
    <col min="14070" max="14070" width="3.625" style="2" customWidth="1"/>
    <col min="14071" max="14071" width="40.875" style="2" customWidth="1"/>
    <col min="14072" max="14072" width="5.125" style="2" customWidth="1"/>
    <col min="14073" max="14074" width="4.25" style="2" customWidth="1"/>
    <col min="14075" max="14075" width="8.625" style="2" customWidth="1"/>
    <col min="14076" max="14076" width="6.75" style="2" customWidth="1"/>
    <col min="14077" max="14077" width="11.25" style="2" customWidth="1"/>
    <col min="14078" max="14078" width="12.25" style="2" customWidth="1"/>
    <col min="14079" max="14325" width="9.125" style="2"/>
    <col min="14326" max="14326" width="3.625" style="2" customWidth="1"/>
    <col min="14327" max="14327" width="40.875" style="2" customWidth="1"/>
    <col min="14328" max="14328" width="5.125" style="2" customWidth="1"/>
    <col min="14329" max="14330" width="4.25" style="2" customWidth="1"/>
    <col min="14331" max="14331" width="8.625" style="2" customWidth="1"/>
    <col min="14332" max="14332" width="6.75" style="2" customWidth="1"/>
    <col min="14333" max="14333" width="11.25" style="2" customWidth="1"/>
    <col min="14334" max="14334" width="12.25" style="2" customWidth="1"/>
    <col min="14335" max="14581" width="9.125" style="2"/>
    <col min="14582" max="14582" width="3.625" style="2" customWidth="1"/>
    <col min="14583" max="14583" width="40.875" style="2" customWidth="1"/>
    <col min="14584" max="14584" width="5.125" style="2" customWidth="1"/>
    <col min="14585" max="14586" width="4.25" style="2" customWidth="1"/>
    <col min="14587" max="14587" width="8.625" style="2" customWidth="1"/>
    <col min="14588" max="14588" width="6.75" style="2" customWidth="1"/>
    <col min="14589" max="14589" width="11.25" style="2" customWidth="1"/>
    <col min="14590" max="14590" width="12.25" style="2" customWidth="1"/>
    <col min="14591" max="14837" width="9.125" style="2"/>
    <col min="14838" max="14838" width="3.625" style="2" customWidth="1"/>
    <col min="14839" max="14839" width="40.875" style="2" customWidth="1"/>
    <col min="14840" max="14840" width="5.125" style="2" customWidth="1"/>
    <col min="14841" max="14842" width="4.25" style="2" customWidth="1"/>
    <col min="14843" max="14843" width="8.625" style="2" customWidth="1"/>
    <col min="14844" max="14844" width="6.75" style="2" customWidth="1"/>
    <col min="14845" max="14845" width="11.25" style="2" customWidth="1"/>
    <col min="14846" max="14846" width="12.25" style="2" customWidth="1"/>
    <col min="14847" max="15093" width="9.125" style="2"/>
    <col min="15094" max="15094" width="3.625" style="2" customWidth="1"/>
    <col min="15095" max="15095" width="40.875" style="2" customWidth="1"/>
    <col min="15096" max="15096" width="5.125" style="2" customWidth="1"/>
    <col min="15097" max="15098" width="4.25" style="2" customWidth="1"/>
    <col min="15099" max="15099" width="8.625" style="2" customWidth="1"/>
    <col min="15100" max="15100" width="6.75" style="2" customWidth="1"/>
    <col min="15101" max="15101" width="11.25" style="2" customWidth="1"/>
    <col min="15102" max="15102" width="12.25" style="2" customWidth="1"/>
    <col min="15103" max="15349" width="9.125" style="2"/>
    <col min="15350" max="15350" width="3.625" style="2" customWidth="1"/>
    <col min="15351" max="15351" width="40.875" style="2" customWidth="1"/>
    <col min="15352" max="15352" width="5.125" style="2" customWidth="1"/>
    <col min="15353" max="15354" width="4.25" style="2" customWidth="1"/>
    <col min="15355" max="15355" width="8.625" style="2" customWidth="1"/>
    <col min="15356" max="15356" width="6.75" style="2" customWidth="1"/>
    <col min="15357" max="15357" width="11.25" style="2" customWidth="1"/>
    <col min="15358" max="15358" width="12.25" style="2" customWidth="1"/>
    <col min="15359" max="15605" width="9.125" style="2"/>
    <col min="15606" max="15606" width="3.625" style="2" customWidth="1"/>
    <col min="15607" max="15607" width="40.875" style="2" customWidth="1"/>
    <col min="15608" max="15608" width="5.125" style="2" customWidth="1"/>
    <col min="15609" max="15610" width="4.25" style="2" customWidth="1"/>
    <col min="15611" max="15611" width="8.625" style="2" customWidth="1"/>
    <col min="15612" max="15612" width="6.75" style="2" customWidth="1"/>
    <col min="15613" max="15613" width="11.25" style="2" customWidth="1"/>
    <col min="15614" max="15614" width="12.25" style="2" customWidth="1"/>
    <col min="15615" max="15861" width="9.125" style="2"/>
    <col min="15862" max="15862" width="3.625" style="2" customWidth="1"/>
    <col min="15863" max="15863" width="40.875" style="2" customWidth="1"/>
    <col min="15864" max="15864" width="5.125" style="2" customWidth="1"/>
    <col min="15865" max="15866" width="4.25" style="2" customWidth="1"/>
    <col min="15867" max="15867" width="8.625" style="2" customWidth="1"/>
    <col min="15868" max="15868" width="6.75" style="2" customWidth="1"/>
    <col min="15869" max="15869" width="11.25" style="2" customWidth="1"/>
    <col min="15870" max="15870" width="12.25" style="2" customWidth="1"/>
    <col min="15871" max="16117" width="9.125" style="2"/>
    <col min="16118" max="16118" width="3.625" style="2" customWidth="1"/>
    <col min="16119" max="16119" width="40.875" style="2" customWidth="1"/>
    <col min="16120" max="16120" width="5.125" style="2" customWidth="1"/>
    <col min="16121" max="16122" width="4.25" style="2" customWidth="1"/>
    <col min="16123" max="16123" width="8.625" style="2" customWidth="1"/>
    <col min="16124" max="16124" width="6.75" style="2" customWidth="1"/>
    <col min="16125" max="16125" width="11.25" style="2" customWidth="1"/>
    <col min="16126" max="16126" width="12.25" style="2" customWidth="1"/>
    <col min="16127" max="16376" width="9.125" style="2"/>
    <col min="16377" max="16383" width="9.125" style="2" customWidth="1"/>
    <col min="16384" max="16384" width="9.125" style="2"/>
  </cols>
  <sheetData>
    <row r="1" spans="1:7" s="3" customFormat="1" ht="69.75" customHeight="1">
      <c r="A1" s="41" t="s">
        <v>66</v>
      </c>
      <c r="B1" s="41"/>
      <c r="C1" s="41"/>
      <c r="D1" s="41"/>
      <c r="E1" s="41"/>
      <c r="F1" s="41"/>
    </row>
    <row r="2" spans="1:7" s="33" customFormat="1" ht="92.25" customHeight="1">
      <c r="A2" s="18" t="s">
        <v>0</v>
      </c>
      <c r="B2" s="31" t="s">
        <v>1</v>
      </c>
      <c r="C2" s="31" t="s">
        <v>2</v>
      </c>
      <c r="D2" s="32" t="s">
        <v>63</v>
      </c>
      <c r="E2" s="32" t="s">
        <v>64</v>
      </c>
      <c r="F2" s="32" t="s">
        <v>58</v>
      </c>
    </row>
    <row r="3" spans="1:7" s="5" customFormat="1" ht="26.25" customHeight="1">
      <c r="A3" s="27">
        <v>1</v>
      </c>
      <c r="B3" s="8" t="s">
        <v>57</v>
      </c>
      <c r="C3" s="8" t="s">
        <v>52</v>
      </c>
      <c r="D3" s="8" t="s">
        <v>3</v>
      </c>
      <c r="E3" s="32" t="s">
        <v>56</v>
      </c>
      <c r="F3" s="8" t="s">
        <v>51</v>
      </c>
    </row>
    <row r="4" spans="1:7" s="4" customFormat="1" ht="52.5" customHeight="1">
      <c r="A4" s="15" t="s">
        <v>30</v>
      </c>
      <c r="B4" s="25" t="s">
        <v>4</v>
      </c>
      <c r="C4" s="25" t="s">
        <v>13</v>
      </c>
      <c r="D4" s="35">
        <f>D5+D6+D7+D9+D10+D11+D12+D8</f>
        <v>36180.1</v>
      </c>
      <c r="E4" s="35">
        <f>E5+E6+E7+E9+E10+E11+E12+E8</f>
        <v>33861.1</v>
      </c>
      <c r="F4" s="35">
        <f>F5+F6+F7+F9+F10+F11+F12+F8</f>
        <v>2318.9999999999977</v>
      </c>
      <c r="G4" s="6"/>
    </row>
    <row r="5" spans="1:7" ht="34.5" customHeight="1">
      <c r="A5" s="12" t="s">
        <v>37</v>
      </c>
      <c r="B5" s="7" t="s">
        <v>4</v>
      </c>
      <c r="C5" s="7" t="s">
        <v>6</v>
      </c>
      <c r="D5" s="36">
        <v>3051.5</v>
      </c>
      <c r="E5" s="36">
        <v>3414.9</v>
      </c>
      <c r="F5" s="37">
        <f>D5-E5</f>
        <v>-363.40000000000009</v>
      </c>
      <c r="G5" s="1"/>
    </row>
    <row r="6" spans="1:7" ht="62.25" customHeight="1">
      <c r="A6" s="11" t="s">
        <v>40</v>
      </c>
      <c r="B6" s="7" t="s">
        <v>4</v>
      </c>
      <c r="C6" s="10" t="s">
        <v>5</v>
      </c>
      <c r="D6" s="37">
        <v>1049.2</v>
      </c>
      <c r="E6" s="37">
        <v>1065.0999999999999</v>
      </c>
      <c r="F6" s="37">
        <f t="shared" ref="F6:F12" si="0">D6-E6</f>
        <v>-15.899999999999864</v>
      </c>
      <c r="G6" s="1"/>
    </row>
    <row r="7" spans="1:7" ht="44.25" customHeight="1">
      <c r="A7" s="11" t="s">
        <v>7</v>
      </c>
      <c r="B7" s="7" t="s">
        <v>4</v>
      </c>
      <c r="C7" s="10" t="s">
        <v>8</v>
      </c>
      <c r="D7" s="37">
        <v>16172.4</v>
      </c>
      <c r="E7" s="37">
        <v>16244.7</v>
      </c>
      <c r="F7" s="37">
        <f t="shared" si="0"/>
        <v>-72.300000000001091</v>
      </c>
      <c r="G7" s="1"/>
    </row>
    <row r="8" spans="1:7" ht="38.25" customHeight="1">
      <c r="A8" s="11" t="s">
        <v>36</v>
      </c>
      <c r="B8" s="7" t="s">
        <v>4</v>
      </c>
      <c r="C8" s="10" t="s">
        <v>17</v>
      </c>
      <c r="D8" s="37">
        <v>9.1</v>
      </c>
      <c r="E8" s="40">
        <v>9.6</v>
      </c>
      <c r="F8" s="37">
        <f t="shared" si="0"/>
        <v>-0.5</v>
      </c>
      <c r="G8" s="1"/>
    </row>
    <row r="9" spans="1:7" ht="43.5" customHeight="1">
      <c r="A9" s="11" t="s">
        <v>20</v>
      </c>
      <c r="B9" s="7" t="s">
        <v>4</v>
      </c>
      <c r="C9" s="10" t="s">
        <v>21</v>
      </c>
      <c r="D9" s="37">
        <v>3281.1</v>
      </c>
      <c r="E9" s="37">
        <v>2860.5</v>
      </c>
      <c r="F9" s="37">
        <f t="shared" si="0"/>
        <v>420.59999999999991</v>
      </c>
      <c r="G9" s="1"/>
    </row>
    <row r="10" spans="1:7" ht="43.5" customHeight="1">
      <c r="A10" s="29" t="s">
        <v>53</v>
      </c>
      <c r="B10" s="7" t="s">
        <v>4</v>
      </c>
      <c r="C10" s="10" t="s">
        <v>24</v>
      </c>
      <c r="D10" s="37">
        <v>307.89999999999998</v>
      </c>
      <c r="E10" s="37">
        <v>855.6</v>
      </c>
      <c r="F10" s="37">
        <f t="shared" si="0"/>
        <v>-547.70000000000005</v>
      </c>
      <c r="G10" s="1"/>
    </row>
    <row r="11" spans="1:7" ht="32.25" customHeight="1">
      <c r="A11" s="11" t="s">
        <v>41</v>
      </c>
      <c r="B11" s="7" t="s">
        <v>4</v>
      </c>
      <c r="C11" s="10" t="s">
        <v>22</v>
      </c>
      <c r="D11" s="37">
        <v>0</v>
      </c>
      <c r="E11" s="37">
        <v>0</v>
      </c>
      <c r="F11" s="37">
        <f t="shared" si="0"/>
        <v>0</v>
      </c>
      <c r="G11" s="1"/>
    </row>
    <row r="12" spans="1:7" ht="32.25" customHeight="1">
      <c r="A12" s="11" t="s">
        <v>9</v>
      </c>
      <c r="B12" s="7" t="s">
        <v>4</v>
      </c>
      <c r="C12" s="10" t="s">
        <v>10</v>
      </c>
      <c r="D12" s="37">
        <v>12308.9</v>
      </c>
      <c r="E12" s="37">
        <v>9410.7000000000007</v>
      </c>
      <c r="F12" s="37">
        <f t="shared" si="0"/>
        <v>2898.1999999999989</v>
      </c>
      <c r="G12" s="1"/>
    </row>
    <row r="13" spans="1:7" ht="32.25" customHeight="1">
      <c r="A13" s="30" t="s">
        <v>54</v>
      </c>
      <c r="B13" s="25" t="s">
        <v>6</v>
      </c>
      <c r="C13" s="26" t="s">
        <v>13</v>
      </c>
      <c r="D13" s="38">
        <f>D14</f>
        <v>452.9</v>
      </c>
      <c r="E13" s="38">
        <f>E14</f>
        <v>489.3</v>
      </c>
      <c r="F13" s="38">
        <f>F14</f>
        <v>-36.400000000000034</v>
      </c>
      <c r="G13" s="1"/>
    </row>
    <row r="14" spans="1:7" ht="32.25" customHeight="1">
      <c r="A14" s="28" t="s">
        <v>55</v>
      </c>
      <c r="B14" s="7" t="s">
        <v>6</v>
      </c>
      <c r="C14" s="10" t="s">
        <v>5</v>
      </c>
      <c r="D14" s="37">
        <v>452.9</v>
      </c>
      <c r="E14" s="37">
        <v>489.3</v>
      </c>
      <c r="F14" s="37">
        <f>D14-E14</f>
        <v>-36.400000000000034</v>
      </c>
      <c r="G14" s="1"/>
    </row>
    <row r="15" spans="1:7" ht="32.25" customHeight="1">
      <c r="A15" s="20" t="s">
        <v>42</v>
      </c>
      <c r="B15" s="25" t="s">
        <v>5</v>
      </c>
      <c r="C15" s="26" t="s">
        <v>13</v>
      </c>
      <c r="D15" s="38">
        <f>D18+D16+D17</f>
        <v>2568.5</v>
      </c>
      <c r="E15" s="38">
        <f>E16+E17+E18</f>
        <v>2608.9</v>
      </c>
      <c r="F15" s="38">
        <f t="shared" ref="F15" si="1">F18+F16+F17</f>
        <v>-40.399999999999814</v>
      </c>
      <c r="G15" s="1"/>
    </row>
    <row r="16" spans="1:7" ht="32.25" customHeight="1">
      <c r="A16" s="20" t="s">
        <v>60</v>
      </c>
      <c r="B16" s="25" t="s">
        <v>5</v>
      </c>
      <c r="C16" s="26" t="s">
        <v>28</v>
      </c>
      <c r="D16" s="38">
        <v>36.700000000000003</v>
      </c>
      <c r="E16" s="39">
        <v>8.8000000000000007</v>
      </c>
      <c r="F16" s="37">
        <f t="shared" ref="F16:F17" si="2">D16-E16</f>
        <v>27.900000000000002</v>
      </c>
      <c r="G16" s="1"/>
    </row>
    <row r="17" spans="1:7" ht="32.25" customHeight="1">
      <c r="A17" s="20" t="s">
        <v>61</v>
      </c>
      <c r="B17" s="25" t="s">
        <v>5</v>
      </c>
      <c r="C17" s="26" t="s">
        <v>19</v>
      </c>
      <c r="D17" s="38">
        <v>14.4</v>
      </c>
      <c r="E17" s="39">
        <v>0</v>
      </c>
      <c r="F17" s="37">
        <f t="shared" si="2"/>
        <v>14.4</v>
      </c>
      <c r="G17" s="1"/>
    </row>
    <row r="18" spans="1:7" ht="49.5" customHeight="1">
      <c r="A18" s="11" t="s">
        <v>11</v>
      </c>
      <c r="B18" s="7" t="s">
        <v>5</v>
      </c>
      <c r="C18" s="10" t="s">
        <v>12</v>
      </c>
      <c r="D18" s="39">
        <v>2517.4</v>
      </c>
      <c r="E18" s="37">
        <v>2600.1</v>
      </c>
      <c r="F18" s="37">
        <f t="shared" ref="F18" si="3">D18-E18</f>
        <v>-82.699999999999818</v>
      </c>
      <c r="G18" s="1"/>
    </row>
    <row r="19" spans="1:7" ht="35.25" customHeight="1">
      <c r="A19" s="20" t="s">
        <v>43</v>
      </c>
      <c r="B19" s="25" t="s">
        <v>8</v>
      </c>
      <c r="C19" s="26" t="s">
        <v>13</v>
      </c>
      <c r="D19" s="38">
        <f>D20+D21+D22+D23</f>
        <v>25133.699999999997</v>
      </c>
      <c r="E19" s="38">
        <f>E20+E21+E22+E23</f>
        <v>14834.3</v>
      </c>
      <c r="F19" s="38">
        <f>F20+F21+F22+F23</f>
        <v>10299.4</v>
      </c>
      <c r="G19" s="1"/>
    </row>
    <row r="20" spans="1:7" ht="36.75" customHeight="1">
      <c r="A20" s="11" t="s">
        <v>33</v>
      </c>
      <c r="B20" s="7" t="s">
        <v>8</v>
      </c>
      <c r="C20" s="10" t="s">
        <v>17</v>
      </c>
      <c r="D20" s="37">
        <v>68.8</v>
      </c>
      <c r="E20" s="37">
        <v>0</v>
      </c>
      <c r="F20" s="37">
        <f t="shared" ref="F20:F23" si="4">D20-E20</f>
        <v>68.8</v>
      </c>
      <c r="G20" s="1"/>
    </row>
    <row r="21" spans="1:7" ht="36.75" customHeight="1">
      <c r="A21" s="11" t="s">
        <v>59</v>
      </c>
      <c r="B21" s="7" t="s">
        <v>8</v>
      </c>
      <c r="C21" s="10" t="s">
        <v>29</v>
      </c>
      <c r="D21" s="37">
        <v>0</v>
      </c>
      <c r="E21" s="37">
        <v>0</v>
      </c>
      <c r="F21" s="37">
        <f t="shared" si="4"/>
        <v>0</v>
      </c>
      <c r="G21" s="1"/>
    </row>
    <row r="22" spans="1:7" ht="36.75" customHeight="1">
      <c r="A22" s="11" t="s">
        <v>34</v>
      </c>
      <c r="B22" s="7" t="s">
        <v>8</v>
      </c>
      <c r="C22" s="10" t="s">
        <v>28</v>
      </c>
      <c r="D22" s="37">
        <v>16292.5</v>
      </c>
      <c r="E22" s="37">
        <v>11359.1</v>
      </c>
      <c r="F22" s="37">
        <f t="shared" si="4"/>
        <v>4933.3999999999996</v>
      </c>
      <c r="G22" s="1"/>
    </row>
    <row r="23" spans="1:7" ht="39.75" customHeight="1">
      <c r="A23" s="11" t="s">
        <v>14</v>
      </c>
      <c r="B23" s="7" t="s">
        <v>8</v>
      </c>
      <c r="C23" s="10" t="s">
        <v>15</v>
      </c>
      <c r="D23" s="37">
        <v>8772.4</v>
      </c>
      <c r="E23" s="37">
        <v>3475.2</v>
      </c>
      <c r="F23" s="37">
        <f t="shared" si="4"/>
        <v>5297.2</v>
      </c>
      <c r="G23" s="1"/>
    </row>
    <row r="24" spans="1:7" ht="44.25" customHeight="1">
      <c r="A24" s="20" t="s">
        <v>16</v>
      </c>
      <c r="B24" s="25" t="s">
        <v>17</v>
      </c>
      <c r="C24" s="26" t="s">
        <v>13</v>
      </c>
      <c r="D24" s="38">
        <f>D25+D26</f>
        <v>30257.599999999999</v>
      </c>
      <c r="E24" s="38">
        <f>E25+E26</f>
        <v>35915.899999999994</v>
      </c>
      <c r="F24" s="38">
        <f>F25+F26</f>
        <v>-5658.2999999999975</v>
      </c>
      <c r="G24" s="1"/>
    </row>
    <row r="25" spans="1:7" ht="41.25" customHeight="1">
      <c r="A25" s="11" t="s">
        <v>18</v>
      </c>
      <c r="B25" s="7" t="s">
        <v>17</v>
      </c>
      <c r="C25" s="10" t="s">
        <v>6</v>
      </c>
      <c r="D25" s="37">
        <v>17848.5</v>
      </c>
      <c r="E25" s="37">
        <v>24122.6</v>
      </c>
      <c r="F25" s="37">
        <f t="shared" ref="F25:F26" si="5">D25-E25</f>
        <v>-6274.0999999999985</v>
      </c>
      <c r="G25" s="1"/>
    </row>
    <row r="26" spans="1:7" ht="42" customHeight="1">
      <c r="A26" s="11" t="s">
        <v>38</v>
      </c>
      <c r="B26" s="7" t="s">
        <v>17</v>
      </c>
      <c r="C26" s="10" t="s">
        <v>5</v>
      </c>
      <c r="D26" s="37">
        <v>12409.1</v>
      </c>
      <c r="E26" s="37">
        <v>11793.3</v>
      </c>
      <c r="F26" s="37">
        <f t="shared" si="5"/>
        <v>615.80000000000109</v>
      </c>
      <c r="G26" s="1"/>
    </row>
    <row r="27" spans="1:7" ht="36" customHeight="1">
      <c r="A27" s="20" t="s">
        <v>44</v>
      </c>
      <c r="B27" s="25" t="s">
        <v>24</v>
      </c>
      <c r="C27" s="26" t="s">
        <v>13</v>
      </c>
      <c r="D27" s="38">
        <f>D28+D29+D30+D31+D32</f>
        <v>239150.39999999997</v>
      </c>
      <c r="E27" s="38">
        <f>E28+E29+E30+E31+E32</f>
        <v>212439.1</v>
      </c>
      <c r="F27" s="38">
        <f>F28+F29+F30+F31+F32</f>
        <v>26711.3</v>
      </c>
    </row>
    <row r="28" spans="1:7" ht="33.75" customHeight="1">
      <c r="A28" s="11" t="s">
        <v>25</v>
      </c>
      <c r="B28" s="7" t="s">
        <v>24</v>
      </c>
      <c r="C28" s="10" t="s">
        <v>4</v>
      </c>
      <c r="D28" s="37">
        <v>61867.8</v>
      </c>
      <c r="E28" s="37">
        <v>64234.5</v>
      </c>
      <c r="F28" s="37">
        <f t="shared" ref="F28:F32" si="6">D28-E28</f>
        <v>-2366.6999999999971</v>
      </c>
    </row>
    <row r="29" spans="1:7" ht="40.5" customHeight="1">
      <c r="A29" s="11" t="s">
        <v>26</v>
      </c>
      <c r="B29" s="7" t="s">
        <v>24</v>
      </c>
      <c r="C29" s="10" t="s">
        <v>6</v>
      </c>
      <c r="D29" s="37">
        <v>145965</v>
      </c>
      <c r="E29" s="37">
        <v>122986.3</v>
      </c>
      <c r="F29" s="37">
        <f t="shared" si="6"/>
        <v>22978.699999999997</v>
      </c>
    </row>
    <row r="30" spans="1:7" ht="40.5" customHeight="1">
      <c r="A30" s="11" t="s">
        <v>35</v>
      </c>
      <c r="B30" s="7" t="s">
        <v>24</v>
      </c>
      <c r="C30" s="10" t="s">
        <v>5</v>
      </c>
      <c r="D30" s="37">
        <v>22155.3</v>
      </c>
      <c r="E30" s="37">
        <v>18699.2</v>
      </c>
      <c r="F30" s="37">
        <f t="shared" si="6"/>
        <v>3456.0999999999985</v>
      </c>
    </row>
    <row r="31" spans="1:7" ht="32.25" customHeight="1">
      <c r="A31" s="11" t="s">
        <v>45</v>
      </c>
      <c r="B31" s="7" t="s">
        <v>24</v>
      </c>
      <c r="C31" s="10" t="s">
        <v>24</v>
      </c>
      <c r="D31" s="37">
        <v>3043.5</v>
      </c>
      <c r="E31" s="37">
        <v>1467.5</v>
      </c>
      <c r="F31" s="37">
        <f t="shared" si="6"/>
        <v>1576</v>
      </c>
    </row>
    <row r="32" spans="1:7" ht="38.25" customHeight="1">
      <c r="A32" s="11" t="s">
        <v>27</v>
      </c>
      <c r="B32" s="7" t="s">
        <v>24</v>
      </c>
      <c r="C32" s="10" t="s">
        <v>28</v>
      </c>
      <c r="D32" s="37">
        <v>6118.8</v>
      </c>
      <c r="E32" s="37">
        <v>5051.6000000000004</v>
      </c>
      <c r="F32" s="37">
        <f t="shared" si="6"/>
        <v>1067.1999999999998</v>
      </c>
    </row>
    <row r="33" spans="1:7" ht="48" customHeight="1">
      <c r="A33" s="24" t="s">
        <v>46</v>
      </c>
      <c r="B33" s="25" t="s">
        <v>29</v>
      </c>
      <c r="C33" s="25" t="s">
        <v>13</v>
      </c>
      <c r="D33" s="35">
        <f>D34+D35</f>
        <v>20825</v>
      </c>
      <c r="E33" s="35">
        <f>E34+E35</f>
        <v>19234.400000000001</v>
      </c>
      <c r="F33" s="35">
        <f>F34+F35</f>
        <v>1590.5999999999985</v>
      </c>
      <c r="G33" s="1"/>
    </row>
    <row r="34" spans="1:7" ht="37.5" customHeight="1">
      <c r="A34" s="19" t="s">
        <v>47</v>
      </c>
      <c r="B34" s="7" t="s">
        <v>29</v>
      </c>
      <c r="C34" s="7" t="s">
        <v>4</v>
      </c>
      <c r="D34" s="36">
        <v>19825</v>
      </c>
      <c r="E34" s="36">
        <v>19234.400000000001</v>
      </c>
      <c r="F34" s="37">
        <f>D34-E34</f>
        <v>590.59999999999854</v>
      </c>
    </row>
    <row r="35" spans="1:7" ht="37.5" customHeight="1">
      <c r="A35" s="19" t="s">
        <v>65</v>
      </c>
      <c r="B35" s="7" t="s">
        <v>29</v>
      </c>
      <c r="C35" s="7" t="s">
        <v>8</v>
      </c>
      <c r="D35" s="36">
        <v>1000</v>
      </c>
      <c r="E35" s="36">
        <v>0</v>
      </c>
      <c r="F35" s="37">
        <f>D35-E35</f>
        <v>1000</v>
      </c>
    </row>
    <row r="36" spans="1:7" ht="37.5" customHeight="1">
      <c r="A36" s="24" t="s">
        <v>31</v>
      </c>
      <c r="B36" s="25" t="s">
        <v>19</v>
      </c>
      <c r="C36" s="25" t="s">
        <v>13</v>
      </c>
      <c r="D36" s="35">
        <f>D37+D38+D39</f>
        <v>4604.6000000000004</v>
      </c>
      <c r="E36" s="35">
        <f>E37+E38+E39</f>
        <v>4529.2</v>
      </c>
      <c r="F36" s="35">
        <f>F37+F38+F39</f>
        <v>75.400000000000034</v>
      </c>
    </row>
    <row r="37" spans="1:7" ht="37.5" customHeight="1">
      <c r="A37" s="19" t="s">
        <v>23</v>
      </c>
      <c r="B37" s="7" t="s">
        <v>19</v>
      </c>
      <c r="C37" s="7" t="s">
        <v>4</v>
      </c>
      <c r="D37" s="36">
        <v>467</v>
      </c>
      <c r="E37" s="36">
        <v>433.7</v>
      </c>
      <c r="F37" s="37">
        <f t="shared" ref="F37:F39" si="7">D37-E37</f>
        <v>33.300000000000011</v>
      </c>
    </row>
    <row r="38" spans="1:7" ht="37.5" customHeight="1">
      <c r="A38" s="11" t="s">
        <v>48</v>
      </c>
      <c r="B38" s="7" t="s">
        <v>19</v>
      </c>
      <c r="C38" s="7" t="s">
        <v>5</v>
      </c>
      <c r="D38" s="36">
        <v>2705.8</v>
      </c>
      <c r="E38" s="36">
        <v>3185.9</v>
      </c>
      <c r="F38" s="37">
        <f t="shared" si="7"/>
        <v>-480.09999999999991</v>
      </c>
    </row>
    <row r="39" spans="1:7" ht="37.5" customHeight="1">
      <c r="A39" s="11" t="s">
        <v>32</v>
      </c>
      <c r="B39" s="7" t="s">
        <v>19</v>
      </c>
      <c r="C39" s="7" t="s">
        <v>8</v>
      </c>
      <c r="D39" s="36">
        <v>1431.8</v>
      </c>
      <c r="E39" s="36">
        <v>909.6</v>
      </c>
      <c r="F39" s="37">
        <f t="shared" si="7"/>
        <v>522.19999999999993</v>
      </c>
    </row>
    <row r="40" spans="1:7" ht="37.5" customHeight="1">
      <c r="A40" s="20" t="s">
        <v>49</v>
      </c>
      <c r="B40" s="25" t="s">
        <v>22</v>
      </c>
      <c r="C40" s="25" t="s">
        <v>13</v>
      </c>
      <c r="D40" s="35">
        <f>D41+D42</f>
        <v>2266.2000000000003</v>
      </c>
      <c r="E40" s="35">
        <f>E41+E42</f>
        <v>307.10000000000002</v>
      </c>
      <c r="F40" s="35">
        <f t="shared" ref="F40" si="8">F41+F42</f>
        <v>1959.1000000000004</v>
      </c>
      <c r="G40" s="1"/>
    </row>
    <row r="41" spans="1:7" ht="37.5" customHeight="1">
      <c r="A41" s="11" t="s">
        <v>39</v>
      </c>
      <c r="B41" s="7" t="s">
        <v>22</v>
      </c>
      <c r="C41" s="7" t="s">
        <v>6</v>
      </c>
      <c r="D41" s="36">
        <v>2238.8000000000002</v>
      </c>
      <c r="E41" s="36">
        <v>307.10000000000002</v>
      </c>
      <c r="F41" s="37">
        <f t="shared" ref="F41:F42" si="9">D41-E41</f>
        <v>1931.7000000000003</v>
      </c>
      <c r="G41" s="1"/>
    </row>
    <row r="42" spans="1:7" ht="37.5" customHeight="1">
      <c r="A42" s="34" t="s">
        <v>62</v>
      </c>
      <c r="B42" s="7" t="s">
        <v>22</v>
      </c>
      <c r="C42" s="7" t="s">
        <v>17</v>
      </c>
      <c r="D42" s="36">
        <v>27.4</v>
      </c>
      <c r="E42" s="36"/>
      <c r="F42" s="37">
        <f t="shared" si="9"/>
        <v>27.4</v>
      </c>
      <c r="G42" s="1"/>
    </row>
    <row r="43" spans="1:7" ht="37.5" customHeight="1">
      <c r="A43" s="20" t="s">
        <v>50</v>
      </c>
      <c r="B43" s="25"/>
      <c r="C43" s="25"/>
      <c r="D43" s="35">
        <f>D4+D13+D15+D19+D24+D27+D33+D36+D40</f>
        <v>361438.99999999994</v>
      </c>
      <c r="E43" s="35">
        <f>E4+E13+E15+E19+E24+E27+E33+E36+E40</f>
        <v>324219.3</v>
      </c>
      <c r="F43" s="35">
        <f t="shared" ref="F43" si="10">F4+F13+F15+F19+F24+F27+F33+F36+F40</f>
        <v>37219.699999999997</v>
      </c>
      <c r="G43" s="1"/>
    </row>
    <row r="44" spans="1:7" ht="92.25" customHeight="1">
      <c r="A44" s="21"/>
      <c r="F44" s="13"/>
    </row>
    <row r="45" spans="1:7" ht="92.25" customHeight="1">
      <c r="A45" s="22"/>
      <c r="F45" s="13"/>
    </row>
    <row r="46" spans="1:7" ht="92.25" customHeight="1">
      <c r="A46" s="22"/>
      <c r="F46" s="13"/>
    </row>
    <row r="47" spans="1:7" ht="92.25" customHeight="1">
      <c r="F47" s="13"/>
    </row>
    <row r="48" spans="1:7" ht="92.25" customHeight="1">
      <c r="F48" s="13"/>
    </row>
    <row r="49" spans="1:6" ht="92.25" customHeight="1">
      <c r="F49" s="13"/>
    </row>
    <row r="50" spans="1:6" ht="92.25" customHeight="1">
      <c r="A50" s="12"/>
      <c r="F50" s="13"/>
    </row>
    <row r="51" spans="1:6" ht="92.25" customHeight="1">
      <c r="F51" s="13"/>
    </row>
    <row r="52" spans="1:6" ht="92.25" customHeight="1">
      <c r="F52" s="13"/>
    </row>
    <row r="53" spans="1:6" ht="92.25" customHeight="1">
      <c r="F53" s="13"/>
    </row>
    <row r="54" spans="1:6" ht="92.25" customHeight="1">
      <c r="E54" s="16"/>
      <c r="F54" s="13"/>
    </row>
    <row r="55" spans="1:6" ht="92.25" customHeight="1">
      <c r="B55" s="16"/>
      <c r="C55" s="16"/>
      <c r="D55" s="16"/>
      <c r="E55" s="16"/>
      <c r="F55" s="13"/>
    </row>
    <row r="56" spans="1:6" ht="92.25" customHeight="1">
      <c r="B56" s="16"/>
      <c r="C56" s="16"/>
      <c r="D56" s="16"/>
      <c r="E56" s="16"/>
      <c r="F56" s="13"/>
    </row>
    <row r="57" spans="1:6" ht="92.25" customHeight="1">
      <c r="B57" s="16"/>
      <c r="C57" s="16"/>
      <c r="D57" s="16"/>
      <c r="E57" s="16"/>
      <c r="F57" s="13"/>
    </row>
    <row r="58" spans="1:6" ht="92.25" customHeight="1">
      <c r="A58" s="23"/>
      <c r="B58" s="16"/>
      <c r="C58" s="16"/>
      <c r="D58" s="16"/>
      <c r="E58" s="16"/>
      <c r="F58" s="13"/>
    </row>
    <row r="59" spans="1:6" ht="92.25" customHeight="1">
      <c r="A59" s="23"/>
      <c r="B59" s="16"/>
      <c r="C59" s="16"/>
      <c r="D59" s="16"/>
      <c r="E59" s="16"/>
      <c r="F59" s="13"/>
    </row>
    <row r="60" spans="1:6" ht="92.25" customHeight="1">
      <c r="A60" s="23"/>
      <c r="B60" s="16"/>
      <c r="C60" s="16"/>
      <c r="D60" s="16"/>
      <c r="E60" s="16"/>
      <c r="F60" s="13"/>
    </row>
    <row r="61" spans="1:6" ht="92.25" customHeight="1">
      <c r="A61" s="23"/>
      <c r="B61" s="16"/>
      <c r="C61" s="16"/>
      <c r="D61" s="16"/>
      <c r="E61" s="16"/>
      <c r="F61" s="13"/>
    </row>
    <row r="62" spans="1:6" ht="92.25" customHeight="1">
      <c r="A62" s="23"/>
      <c r="B62" s="16"/>
      <c r="C62" s="16"/>
      <c r="D62" s="16"/>
      <c r="E62" s="16"/>
      <c r="F62" s="13"/>
    </row>
    <row r="63" spans="1:6" ht="92.25" customHeight="1">
      <c r="A63" s="23"/>
      <c r="B63" s="16"/>
      <c r="C63" s="16"/>
      <c r="D63" s="16"/>
      <c r="E63" s="16"/>
      <c r="F63" s="13"/>
    </row>
    <row r="64" spans="1:6" ht="92.25" customHeight="1">
      <c r="A64" s="23"/>
      <c r="B64" s="16"/>
      <c r="C64" s="16"/>
      <c r="D64" s="16"/>
      <c r="E64" s="16"/>
      <c r="F64" s="13"/>
    </row>
    <row r="65" spans="1:6" ht="92.25" customHeight="1">
      <c r="A65" s="23"/>
      <c r="B65" s="16"/>
      <c r="C65" s="16"/>
      <c r="D65" s="16"/>
      <c r="E65" s="16"/>
      <c r="F65" s="13"/>
    </row>
    <row r="66" spans="1:6" ht="92.25" customHeight="1">
      <c r="A66" s="23"/>
      <c r="B66" s="16"/>
      <c r="C66" s="16"/>
      <c r="D66" s="16"/>
      <c r="E66" s="16"/>
      <c r="F66" s="13"/>
    </row>
    <row r="67" spans="1:6" ht="92.25" customHeight="1">
      <c r="A67" s="23"/>
      <c r="B67" s="16"/>
      <c r="C67" s="16"/>
      <c r="D67" s="16"/>
      <c r="E67" s="16"/>
      <c r="F67" s="13"/>
    </row>
    <row r="68" spans="1:6" ht="92.25" customHeight="1">
      <c r="A68" s="23"/>
      <c r="B68" s="16"/>
      <c r="C68" s="16"/>
      <c r="D68" s="16"/>
      <c r="E68" s="16"/>
      <c r="F68" s="13"/>
    </row>
    <row r="69" spans="1:6" ht="92.25" customHeight="1">
      <c r="A69" s="23"/>
      <c r="B69" s="16"/>
      <c r="C69" s="16"/>
      <c r="D69" s="16"/>
      <c r="E69" s="16"/>
      <c r="F69" s="13"/>
    </row>
    <row r="70" spans="1:6" ht="92.25" customHeight="1">
      <c r="A70" s="23"/>
      <c r="B70" s="16"/>
      <c r="C70" s="16"/>
      <c r="D70" s="16"/>
      <c r="E70" s="16"/>
      <c r="F70" s="13"/>
    </row>
    <row r="71" spans="1:6" ht="92.25" customHeight="1">
      <c r="A71" s="23"/>
      <c r="B71" s="16"/>
      <c r="C71" s="16"/>
      <c r="D71" s="16"/>
      <c r="E71" s="16"/>
      <c r="F71" s="13"/>
    </row>
    <row r="72" spans="1:6" ht="92.25" customHeight="1">
      <c r="A72" s="23"/>
      <c r="B72" s="16"/>
      <c r="C72" s="16"/>
      <c r="D72" s="16"/>
      <c r="E72" s="16"/>
      <c r="F72" s="13"/>
    </row>
    <row r="73" spans="1:6" ht="92.25" customHeight="1">
      <c r="A73" s="23"/>
      <c r="B73" s="16"/>
      <c r="C73" s="16"/>
      <c r="D73" s="16"/>
      <c r="E73" s="16"/>
      <c r="F73" s="13"/>
    </row>
    <row r="74" spans="1:6" ht="92.25" customHeight="1">
      <c r="A74" s="23"/>
      <c r="B74" s="16"/>
      <c r="C74" s="16"/>
      <c r="D74" s="16"/>
      <c r="E74" s="16"/>
      <c r="F74" s="13"/>
    </row>
    <row r="75" spans="1:6" ht="92.25" customHeight="1">
      <c r="A75" s="23"/>
      <c r="B75" s="16"/>
      <c r="C75" s="16"/>
      <c r="D75" s="16"/>
      <c r="E75" s="16"/>
      <c r="F75" s="13"/>
    </row>
    <row r="76" spans="1:6" ht="92.25" customHeight="1">
      <c r="A76" s="23"/>
      <c r="B76" s="16"/>
      <c r="C76" s="16"/>
      <c r="D76" s="16"/>
      <c r="E76" s="16"/>
      <c r="F76" s="13"/>
    </row>
    <row r="77" spans="1:6" ht="92.25" customHeight="1">
      <c r="A77" s="23"/>
      <c r="B77" s="16"/>
      <c r="C77" s="16"/>
      <c r="D77" s="16"/>
      <c r="E77" s="16"/>
      <c r="F77" s="13"/>
    </row>
    <row r="78" spans="1:6" ht="92.25" customHeight="1">
      <c r="A78" s="23"/>
      <c r="B78" s="16"/>
      <c r="C78" s="16"/>
      <c r="D78" s="16"/>
      <c r="E78" s="16"/>
      <c r="F78" s="13"/>
    </row>
    <row r="79" spans="1:6" ht="92.25" customHeight="1">
      <c r="A79" s="23"/>
      <c r="B79" s="16"/>
      <c r="C79" s="16"/>
      <c r="D79" s="16"/>
      <c r="E79" s="16"/>
      <c r="F79" s="13"/>
    </row>
    <row r="80" spans="1:6" ht="92.25" customHeight="1">
      <c r="A80" s="23"/>
      <c r="B80" s="16"/>
      <c r="C80" s="16"/>
      <c r="D80" s="16"/>
      <c r="E80" s="16"/>
      <c r="F80" s="13"/>
    </row>
    <row r="81" spans="1:6" ht="92.25" customHeight="1">
      <c r="A81" s="23"/>
      <c r="B81" s="16"/>
      <c r="C81" s="16"/>
      <c r="D81" s="16"/>
      <c r="E81" s="16"/>
      <c r="F81" s="13"/>
    </row>
    <row r="82" spans="1:6" ht="92.25" customHeight="1">
      <c r="A82" s="23"/>
      <c r="B82" s="16"/>
      <c r="C82" s="16"/>
      <c r="D82" s="16"/>
      <c r="E82" s="16"/>
      <c r="F82" s="13"/>
    </row>
    <row r="83" spans="1:6" ht="92.25" customHeight="1">
      <c r="A83" s="23"/>
      <c r="B83" s="16"/>
      <c r="C83" s="16"/>
      <c r="D83" s="16"/>
      <c r="E83" s="16"/>
      <c r="F83" s="13"/>
    </row>
    <row r="84" spans="1:6" ht="92.25" customHeight="1">
      <c r="A84" s="23"/>
      <c r="B84" s="16"/>
      <c r="C84" s="16"/>
      <c r="D84" s="16"/>
      <c r="E84" s="16"/>
      <c r="F84" s="13"/>
    </row>
    <row r="85" spans="1:6" ht="92.25" customHeight="1">
      <c r="A85" s="23"/>
      <c r="B85" s="16"/>
      <c r="C85" s="16"/>
      <c r="D85" s="16"/>
      <c r="E85" s="16"/>
      <c r="F85" s="13"/>
    </row>
    <row r="86" spans="1:6" ht="92.25" customHeight="1">
      <c r="A86" s="23"/>
      <c r="B86" s="16"/>
      <c r="C86" s="16"/>
      <c r="D86" s="16"/>
      <c r="E86" s="16"/>
      <c r="F86" s="13"/>
    </row>
    <row r="87" spans="1:6" ht="92.25" customHeight="1">
      <c r="A87" s="23"/>
      <c r="B87" s="16"/>
      <c r="C87" s="16"/>
      <c r="D87" s="16"/>
      <c r="E87" s="16"/>
      <c r="F87" s="13"/>
    </row>
    <row r="88" spans="1:6" ht="92.25" customHeight="1">
      <c r="A88" s="23"/>
      <c r="B88" s="16"/>
      <c r="C88" s="16"/>
      <c r="D88" s="16"/>
      <c r="E88" s="16"/>
      <c r="F88" s="13"/>
    </row>
    <row r="89" spans="1:6" ht="92.25" customHeight="1">
      <c r="A89" s="23"/>
      <c r="B89" s="16"/>
      <c r="C89" s="16"/>
      <c r="D89" s="16"/>
      <c r="E89" s="16"/>
      <c r="F89" s="13"/>
    </row>
    <row r="90" spans="1:6" ht="92.25" customHeight="1">
      <c r="A90" s="23"/>
      <c r="B90" s="16"/>
      <c r="C90" s="16"/>
      <c r="D90" s="16"/>
      <c r="E90" s="16"/>
      <c r="F90" s="13"/>
    </row>
    <row r="91" spans="1:6" ht="92.25" customHeight="1">
      <c r="A91" s="23"/>
      <c r="B91" s="16"/>
      <c r="C91" s="16"/>
      <c r="D91" s="16"/>
      <c r="E91" s="16"/>
      <c r="F91" s="13"/>
    </row>
    <row r="92" spans="1:6" ht="92.25" customHeight="1">
      <c r="A92" s="23"/>
      <c r="B92" s="16"/>
      <c r="C92" s="16"/>
      <c r="D92" s="16"/>
      <c r="E92" s="16"/>
      <c r="F92" s="13"/>
    </row>
    <row r="93" spans="1:6" ht="92.25" customHeight="1">
      <c r="A93" s="23"/>
      <c r="B93" s="16"/>
      <c r="C93" s="16"/>
      <c r="D93" s="16"/>
      <c r="E93" s="16"/>
      <c r="F93" s="13"/>
    </row>
    <row r="94" spans="1:6" ht="92.25" customHeight="1">
      <c r="A94" s="23"/>
      <c r="B94" s="16"/>
      <c r="C94" s="16"/>
      <c r="D94" s="16"/>
      <c r="E94" s="16"/>
      <c r="F94" s="13"/>
    </row>
    <row r="95" spans="1:6" ht="92.25" customHeight="1">
      <c r="A95" s="23"/>
      <c r="B95" s="16"/>
      <c r="C95" s="16"/>
      <c r="D95" s="16"/>
      <c r="E95" s="16"/>
      <c r="F95" s="13"/>
    </row>
    <row r="96" spans="1:6" ht="92.25" customHeight="1">
      <c r="A96" s="23"/>
      <c r="B96" s="16"/>
      <c r="C96" s="16"/>
      <c r="D96" s="16"/>
      <c r="E96" s="16"/>
      <c r="F96" s="13"/>
    </row>
    <row r="97" spans="1:6" ht="92.25" customHeight="1">
      <c r="A97" s="23"/>
      <c r="B97" s="16"/>
      <c r="C97" s="16"/>
      <c r="D97" s="16"/>
      <c r="E97" s="16"/>
      <c r="F97" s="13"/>
    </row>
    <row r="98" spans="1:6" ht="92.25" customHeight="1">
      <c r="A98" s="23"/>
      <c r="B98" s="16"/>
      <c r="C98" s="16"/>
      <c r="D98" s="16"/>
      <c r="E98" s="16"/>
      <c r="F98" s="13"/>
    </row>
    <row r="99" spans="1:6" ht="92.25" customHeight="1">
      <c r="A99" s="23"/>
      <c r="B99" s="16"/>
      <c r="C99" s="16"/>
      <c r="D99" s="16"/>
      <c r="E99" s="16"/>
      <c r="F99" s="13"/>
    </row>
    <row r="100" spans="1:6" ht="92.25" customHeight="1">
      <c r="A100" s="23"/>
      <c r="B100" s="16"/>
      <c r="C100" s="16"/>
      <c r="D100" s="16"/>
      <c r="E100" s="16"/>
      <c r="F100" s="13"/>
    </row>
    <row r="101" spans="1:6" ht="92.25" customHeight="1">
      <c r="A101" s="23"/>
      <c r="B101" s="16"/>
      <c r="C101" s="16"/>
      <c r="D101" s="16"/>
      <c r="E101" s="16"/>
      <c r="F101" s="13"/>
    </row>
    <row r="102" spans="1:6" ht="92.25" customHeight="1">
      <c r="A102" s="23"/>
      <c r="B102" s="16"/>
      <c r="C102" s="16"/>
      <c r="D102" s="16"/>
      <c r="E102" s="16"/>
      <c r="F102" s="13"/>
    </row>
    <row r="103" spans="1:6" ht="92.25" customHeight="1">
      <c r="A103" s="23"/>
      <c r="B103" s="16"/>
      <c r="C103" s="16"/>
      <c r="D103" s="16"/>
      <c r="E103" s="16"/>
      <c r="F103" s="13"/>
    </row>
    <row r="104" spans="1:6" ht="92.25" customHeight="1">
      <c r="A104" s="23"/>
      <c r="B104" s="16"/>
      <c r="C104" s="16"/>
      <c r="D104" s="16"/>
      <c r="E104" s="16"/>
      <c r="F104" s="13"/>
    </row>
    <row r="105" spans="1:6" ht="92.25" customHeight="1">
      <c r="A105" s="23"/>
      <c r="B105" s="16"/>
      <c r="C105" s="16"/>
      <c r="D105" s="16"/>
      <c r="E105" s="16"/>
      <c r="F105" s="13"/>
    </row>
    <row r="106" spans="1:6" ht="92.25" customHeight="1">
      <c r="A106" s="23"/>
      <c r="B106" s="16"/>
      <c r="C106" s="16"/>
      <c r="D106" s="16"/>
      <c r="E106" s="16"/>
      <c r="F106" s="13"/>
    </row>
    <row r="107" spans="1:6" ht="92.25" customHeight="1">
      <c r="A107" s="23"/>
      <c r="B107" s="16"/>
      <c r="C107" s="16"/>
      <c r="D107" s="16"/>
      <c r="E107" s="16"/>
      <c r="F107" s="13"/>
    </row>
    <row r="108" spans="1:6" ht="92.25" customHeight="1">
      <c r="A108" s="23"/>
      <c r="B108" s="16"/>
      <c r="C108" s="16"/>
      <c r="D108" s="16"/>
      <c r="E108" s="16"/>
      <c r="F108" s="13"/>
    </row>
    <row r="109" spans="1:6" ht="92.25" customHeight="1">
      <c r="A109" s="23"/>
      <c r="B109" s="16"/>
      <c r="C109" s="16"/>
      <c r="D109" s="16"/>
      <c r="E109" s="16"/>
      <c r="F109" s="13"/>
    </row>
    <row r="110" spans="1:6" ht="92.25" customHeight="1">
      <c r="A110" s="23"/>
      <c r="B110" s="16"/>
      <c r="C110" s="16"/>
      <c r="D110" s="16"/>
      <c r="E110" s="16"/>
      <c r="F110" s="13"/>
    </row>
    <row r="111" spans="1:6" ht="92.25" customHeight="1">
      <c r="A111" s="23"/>
      <c r="B111" s="16"/>
      <c r="C111" s="16"/>
      <c r="D111" s="16"/>
      <c r="E111" s="16"/>
      <c r="F111" s="13"/>
    </row>
    <row r="112" spans="1:6" ht="92.25" customHeight="1">
      <c r="A112" s="23"/>
      <c r="B112" s="16"/>
      <c r="C112" s="16"/>
      <c r="D112" s="16"/>
      <c r="E112" s="16"/>
      <c r="F112" s="13"/>
    </row>
    <row r="113" spans="1:6" ht="92.25" customHeight="1">
      <c r="A113" s="23"/>
      <c r="B113" s="16"/>
      <c r="C113" s="16"/>
      <c r="D113" s="16"/>
      <c r="E113" s="16"/>
      <c r="F113" s="13"/>
    </row>
    <row r="114" spans="1:6" ht="92.25" customHeight="1">
      <c r="A114" s="23"/>
      <c r="B114" s="16"/>
      <c r="C114" s="16"/>
      <c r="D114" s="16"/>
      <c r="E114" s="16"/>
      <c r="F114" s="13"/>
    </row>
    <row r="115" spans="1:6" ht="92.25" customHeight="1">
      <c r="A115" s="23"/>
      <c r="B115" s="16"/>
      <c r="C115" s="16"/>
      <c r="D115" s="16"/>
      <c r="E115" s="16"/>
      <c r="F115" s="13"/>
    </row>
    <row r="116" spans="1:6" ht="92.25" customHeight="1">
      <c r="A116" s="23"/>
      <c r="B116" s="16"/>
      <c r="C116" s="16"/>
      <c r="D116" s="16"/>
      <c r="E116" s="16"/>
      <c r="F116" s="13"/>
    </row>
    <row r="117" spans="1:6" ht="92.25" customHeight="1">
      <c r="A117" s="23"/>
      <c r="B117" s="16"/>
      <c r="C117" s="16"/>
      <c r="D117" s="16"/>
      <c r="E117" s="16"/>
      <c r="F117" s="13"/>
    </row>
    <row r="118" spans="1:6" ht="92.25" customHeight="1">
      <c r="A118" s="23"/>
      <c r="B118" s="16"/>
      <c r="C118" s="16"/>
      <c r="D118" s="16"/>
      <c r="E118" s="16"/>
      <c r="F118" s="13"/>
    </row>
    <row r="119" spans="1:6" ht="92.25" customHeight="1">
      <c r="A119" s="23"/>
      <c r="B119" s="16"/>
      <c r="C119" s="16"/>
      <c r="D119" s="16"/>
      <c r="E119" s="16"/>
      <c r="F119" s="13"/>
    </row>
    <row r="120" spans="1:6" ht="92.25" customHeight="1">
      <c r="A120" s="23"/>
      <c r="B120" s="16"/>
      <c r="C120" s="16"/>
      <c r="D120" s="16"/>
      <c r="E120" s="16"/>
      <c r="F120" s="13"/>
    </row>
    <row r="121" spans="1:6" ht="92.25" customHeight="1">
      <c r="A121" s="23"/>
      <c r="B121" s="16"/>
      <c r="C121" s="16"/>
      <c r="D121" s="16"/>
      <c r="E121" s="16"/>
      <c r="F121" s="13"/>
    </row>
    <row r="122" spans="1:6" ht="92.25" customHeight="1">
      <c r="A122" s="23"/>
      <c r="B122" s="16"/>
      <c r="C122" s="16"/>
      <c r="D122" s="16"/>
      <c r="E122" s="16"/>
      <c r="F122" s="13"/>
    </row>
    <row r="123" spans="1:6" ht="92.25" customHeight="1">
      <c r="A123" s="23"/>
      <c r="B123" s="16"/>
      <c r="C123" s="16"/>
      <c r="D123" s="16"/>
      <c r="F123" s="13"/>
    </row>
    <row r="124" spans="1:6" ht="92.25" customHeight="1">
      <c r="A124" s="23"/>
    </row>
    <row r="125" spans="1:6" ht="92.25" customHeight="1">
      <c r="A125" s="23"/>
    </row>
    <row r="126" spans="1:6" ht="92.25" customHeight="1">
      <c r="A126" s="23"/>
    </row>
  </sheetData>
  <mergeCells count="1">
    <mergeCell ref="A1:F1"/>
  </mergeCells>
  <pageMargins left="0.9055118110236221" right="0.5118110236220472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2022-02-07T05:58:49Z</dcterms:modified>
</cp:coreProperties>
</file>