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280" windowHeight="6225" activeTab="0"/>
  </bookViews>
  <sheets>
    <sheet name="2012" sheetId="1" r:id="rId1"/>
  </sheets>
  <definedNames>
    <definedName name="_xlnm.Print_Area" localSheetId="0">'2012'!$A$1:$AK$35</definedName>
  </definedNames>
  <calcPr fullCalcOnLoad="1"/>
</workbook>
</file>

<file path=xl/sharedStrings.xml><?xml version="1.0" encoding="utf-8"?>
<sst xmlns="http://schemas.openxmlformats.org/spreadsheetml/2006/main" count="180" uniqueCount="111">
  <si>
    <t>Раздел 2.</t>
  </si>
  <si>
    <t>Учет результатов проведенных ревизий и проверок.</t>
  </si>
  <si>
    <t>Раздел 3.</t>
  </si>
  <si>
    <t>Меры, принятые по результатам ревизий и проверок.</t>
  </si>
  <si>
    <t>Выявлено недостач , руб.</t>
  </si>
  <si>
    <t>Сумма возмещ. ущерба, руб.</t>
  </si>
  <si>
    <t>Объект контроля</t>
  </si>
  <si>
    <t>Форма контроля</t>
  </si>
  <si>
    <t>в том числе</t>
  </si>
  <si>
    <t>всего</t>
  </si>
  <si>
    <t>нецел. использ.</t>
  </si>
  <si>
    <t>иных расход.</t>
  </si>
  <si>
    <t>денеж. средств</t>
  </si>
  <si>
    <t>бланков стр.отч</t>
  </si>
  <si>
    <t>наимен. документа</t>
  </si>
  <si>
    <t>орган гос. власти</t>
  </si>
  <si>
    <t>№ и дата</t>
  </si>
  <si>
    <t>к диц.и мат. ответств.</t>
  </si>
  <si>
    <t>к уголов. ответств</t>
  </si>
  <si>
    <t>взыскано с вин.лиц</t>
  </si>
  <si>
    <t>Основание проведения ревизии, проверки</t>
  </si>
  <si>
    <t>№ п/п</t>
  </si>
  <si>
    <t>Назначенные сроки проверки, ревизии</t>
  </si>
  <si>
    <t>Отметка о продлении сроков</t>
  </si>
  <si>
    <t>Принято постановление, решение органов государственной власти</t>
  </si>
  <si>
    <t>Число лиц привлеченных</t>
  </si>
  <si>
    <t>Направлены письма и материалы проверок (номер и дата документа)</t>
  </si>
  <si>
    <t>Журнал учета проведенных ревизий и проверок</t>
  </si>
  <si>
    <t>3.</t>
  </si>
  <si>
    <t>1.</t>
  </si>
  <si>
    <t>2.</t>
  </si>
  <si>
    <t xml:space="preserve">в Адм. МО"Тур.район" </t>
  </si>
  <si>
    <t>Фамилия И.О. специалиста</t>
  </si>
  <si>
    <t>5.</t>
  </si>
  <si>
    <t>6.</t>
  </si>
  <si>
    <t xml:space="preserve"> И Т О Г О</t>
  </si>
  <si>
    <t>Главный специалист по финансовому контролю</t>
  </si>
  <si>
    <t>4.</t>
  </si>
  <si>
    <t>Финансового отдела Администрации Турочакского района</t>
  </si>
  <si>
    <t>Главный специалитс по финансовому контролю</t>
  </si>
  <si>
    <t>Финансового отдела Администрации Турочакскогол района</t>
  </si>
  <si>
    <t>в правох органы</t>
  </si>
  <si>
    <t>Волкова О.П.</t>
  </si>
  <si>
    <t>Тема ревизии, проверки</t>
  </si>
  <si>
    <t>7.</t>
  </si>
  <si>
    <t>8.</t>
  </si>
  <si>
    <t xml:space="preserve">Объем  бюджетных средств, проверенных  при проведении контрольных мероприятий </t>
  </si>
  <si>
    <t xml:space="preserve">неэффективные </t>
  </si>
  <si>
    <t>Процентное соотношение нарушений к объему проверенных средств</t>
  </si>
  <si>
    <t>неправомерные расходы</t>
  </si>
  <si>
    <t>Выявлено незаконных расходов денежных средств , руб.</t>
  </si>
  <si>
    <t>Выявлено излишек ТМЦ, денежные средства  не оприх. по бухучету, руб.</t>
  </si>
  <si>
    <t>денеж. Средства</t>
  </si>
  <si>
    <t>учредителю</t>
  </si>
  <si>
    <t>Поступление инфор. О принятых мерах</t>
  </si>
  <si>
    <t>к админ.</t>
  </si>
  <si>
    <t>Всего</t>
  </si>
  <si>
    <t>ТМЦ</t>
  </si>
  <si>
    <t xml:space="preserve">Проверка соблюдения бюджетного законодательства при осуществлении бюджетного процесса, а также расходования стредств , выделяемых из бюджета. </t>
  </si>
  <si>
    <t>последующий</t>
  </si>
  <si>
    <t>Проверка соблюдения   Федерального закона от 05.04.2013 N 44-ФЗ  "О контрактной системе в сфере закупок товаров, работ, услуг для обеспечения государственных и муниципальных нужд" , предупреждение и выявление нарушений законодательства.</t>
  </si>
  <si>
    <t>представление</t>
  </si>
  <si>
    <t>Озеро-Куреевское сельское поселение</t>
  </si>
  <si>
    <t xml:space="preserve"> по  муниципальным учреждениям Турочакского района за 2017 год.</t>
  </si>
  <si>
    <t>Муниципальное общеобразовательное учреждение Турочакская средняя общеобразовательная школа</t>
  </si>
  <si>
    <t>План контрольной работы на 2017 год</t>
  </si>
  <si>
    <t>16.05.17-21.07.17</t>
  </si>
  <si>
    <t>№261 от 04.09.17</t>
  </si>
  <si>
    <t>Муниципальное автономное учреждение ДОЦ "Лебедь"</t>
  </si>
  <si>
    <t>13.01.2017-09.03.17</t>
  </si>
  <si>
    <t>№105 от 27.03.17</t>
  </si>
  <si>
    <t>Проверка правомерности и эффективности использования средств бюджета на организацию в границах поселения электро, тепло,газо и водоснабжения</t>
  </si>
  <si>
    <t>11.04.17-30.05.17</t>
  </si>
  <si>
    <t>Турочакское сельское   поселение, БУ Коммунальщик</t>
  </si>
  <si>
    <t>Проверка правомерности и эффективности использования средств бюджета на содержание лодочной переправы, организации и осуществления перевозки населения за 2014-2015</t>
  </si>
  <si>
    <t>Проверка правомерности и эффективности использования средств бюджета на содержание лодочной переправы, организации и осуществления перевозки населения за 2016</t>
  </si>
  <si>
    <t>Внеплановая проверка согласно выявленных нарушений за 2016 год</t>
  </si>
  <si>
    <t>15.03.17-23.03.17</t>
  </si>
  <si>
    <t>в прокуратуру/суд</t>
  </si>
  <si>
    <t>25.05.2017 №177</t>
  </si>
  <si>
    <t>МОУ Кебезенская СОШ</t>
  </si>
  <si>
    <t>15.03.17-05.04.17</t>
  </si>
  <si>
    <t>13.01.17-09.03.17</t>
  </si>
  <si>
    <t>Бийкинское сельское поселение</t>
  </si>
  <si>
    <t xml:space="preserve">Проверка правомерности и эффективности использования средств бюджета при проведении ремонта, реконструкции и благоустройства территории памятников. </t>
  </si>
  <si>
    <t>Внеплановая проверка согласно Приказа №24 от 30.06.17</t>
  </si>
  <si>
    <t>30.06.17-06.07.17</t>
  </si>
  <si>
    <t>9.</t>
  </si>
  <si>
    <t>Бюджетные учреждения, ГРБС</t>
  </si>
  <si>
    <t>проверка соблюдения требований об участии в закупках субъектов малого предпринимательства, социально ориентированных некоммерческих организаций (ст. 30, Федеральный закон от 05.04.2013 N 44-ФЗ  "О контрактной системе в сфере закупок товаров, работ, услуг для обеспечения государственных и муниципальных нужд" ) за 2016 год в муниципальных бюджетных, казенных учреждениях.</t>
  </si>
  <si>
    <t>Внеплановая проверка согласно запроса министерства экономического развития, приказ №6 от 08.02.17г.</t>
  </si>
  <si>
    <t>08.02.17-16.02.17</t>
  </si>
  <si>
    <t>10.</t>
  </si>
  <si>
    <t>МУК Дом Творчества и Досуга</t>
  </si>
  <si>
    <t>06.09.2017-19.09.2017</t>
  </si>
  <si>
    <t>представление №272 от 19.09.2017</t>
  </si>
  <si>
    <t>11.</t>
  </si>
  <si>
    <t>МДОУ Детский сад Родничок</t>
  </si>
  <si>
    <t>06.09.2017-21.09.2017г</t>
  </si>
  <si>
    <t>12.</t>
  </si>
  <si>
    <t>Администрация Турочакского района муниципального образования "Турочакский район"</t>
  </si>
  <si>
    <t>Проверка реализации Постановления Главы района №46 от 29.02.2016г. "Об утверждении Порядка осуществления ведомственного контроля в сфере закупок товаров, работ, услуг для обеспечения муниципальных нужд"</t>
  </si>
  <si>
    <t>21.09.2017-21.09.2017</t>
  </si>
  <si>
    <t>Отдел образования Администрации Турочакского района муниципального образования "Турочакский район"</t>
  </si>
  <si>
    <t>Обеспечение организации и проведения внешкольных мероприятий "Безопасное колесо", "Школа безопасности" в рамках подпрограммы "Развитие образования в Турочакском районе муниципальной программы "Социальное развитие Турочакского района на 2013-2018 годы"</t>
  </si>
  <si>
    <t>27.09.2017-27.09.2017</t>
  </si>
  <si>
    <t>Осуществление государственных полномочий Республики Алтай в области законодательства об административных правонарушениях</t>
  </si>
  <si>
    <t>Муниципальная программа муниципального образования "Турочакский район" "Повышение эффективности систем жизнеобеспечения Турочакского района на 2013-2018 годы"</t>
  </si>
  <si>
    <t>Муниципальная программа  муниципального образования "Социальное развитие Турочакского района на 2013-2018 годы" Стипендия Главы района талантливой и одаренной молодежи</t>
  </si>
  <si>
    <t>05.09.2017-07.09.2017</t>
  </si>
  <si>
    <t>Раздел 1. Учет проведенных ревизий и проверок, согласно плана работы, утвержденного Главой Администрации МО "Турочакский район" на 2017 год, внеплановых проверок, назначенных праказом Финансового отдела Администрации Турочакского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</si>
</sst>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1" fontId="4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Continuous"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166" fontId="0" fillId="0" borderId="10" xfId="0" applyNumberForma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Continuous" wrapText="1"/>
    </xf>
    <xf numFmtId="0" fontId="6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Continuous" wrapText="1" readingOrder="1"/>
    </xf>
    <xf numFmtId="0" fontId="5" fillId="0" borderId="13" xfId="0" applyFont="1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14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 readingOrder="1"/>
    </xf>
    <xf numFmtId="0" fontId="5" fillId="0" borderId="0" xfId="0" applyFont="1" applyAlignment="1">
      <alignment wrapText="1" readingOrder="1"/>
    </xf>
    <xf numFmtId="0" fontId="7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1" fontId="0" fillId="0" borderId="29" xfId="0" applyNumberFormat="1" applyBorder="1" applyAlignment="1">
      <alignment horizontal="center" vertical="top" wrapText="1"/>
    </xf>
    <xf numFmtId="1" fontId="0" fillId="0" borderId="25" xfId="0" applyNumberForma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1" fontId="0" fillId="0" borderId="31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0" fillId="0" borderId="33" xfId="0" applyNumberFormat="1" applyBorder="1" applyAlignment="1">
      <alignment horizontal="center" vertical="top" wrapText="1"/>
    </xf>
    <xf numFmtId="2" fontId="0" fillId="0" borderId="34" xfId="0" applyNumberFormat="1" applyBorder="1" applyAlignment="1">
      <alignment horizontal="center" vertical="top" wrapText="1"/>
    </xf>
    <xf numFmtId="2" fontId="0" fillId="0" borderId="35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4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9" xfId="0" applyBorder="1" applyAlignment="1">
      <alignment horizontal="center" vertical="top" wrapText="1"/>
    </xf>
    <xf numFmtId="166" fontId="0" fillId="0" borderId="28" xfId="0" applyNumberFormat="1" applyBorder="1" applyAlignment="1">
      <alignment horizontal="center" vertical="top" wrapText="1"/>
    </xf>
    <xf numFmtId="166" fontId="0" fillId="0" borderId="39" xfId="0" applyNumberFormat="1" applyBorder="1" applyAlignment="1">
      <alignment horizontal="center" vertical="top" wrapText="1"/>
    </xf>
    <xf numFmtId="166" fontId="0" fillId="0" borderId="12" xfId="0" applyNumberForma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view="pageBreakPreview" zoomScaleSheetLayoutView="100" workbookViewId="0" topLeftCell="A1">
      <pane xSplit="4" ySplit="7" topLeftCell="E2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:H4"/>
    </sheetView>
  </sheetViews>
  <sheetFormatPr defaultColWidth="9.00390625" defaultRowHeight="12.75"/>
  <cols>
    <col min="1" max="1" width="4.375" style="0" customWidth="1"/>
    <col min="2" max="2" width="16.125" style="0" customWidth="1"/>
    <col min="3" max="3" width="25.875" style="60" customWidth="1"/>
    <col min="4" max="4" width="25.875" style="68" customWidth="1"/>
    <col min="5" max="5" width="26.875" style="53" customWidth="1"/>
    <col min="6" max="6" width="14.125" style="53" customWidth="1"/>
    <col min="7" max="7" width="16.125" style="55" customWidth="1"/>
    <col min="8" max="8" width="10.75390625" style="55" customWidth="1"/>
    <col min="9" max="9" width="21.125" style="55" customWidth="1"/>
    <col min="10" max="10" width="19.625" style="0" customWidth="1"/>
    <col min="11" max="11" width="16.75390625" style="36" customWidth="1"/>
    <col min="12" max="12" width="12.875" style="0" customWidth="1"/>
    <col min="13" max="13" width="10.125" style="0" customWidth="1"/>
    <col min="14" max="14" width="9.875" style="0" customWidth="1"/>
    <col min="15" max="15" width="8.25390625" style="0" customWidth="1"/>
    <col min="16" max="16" width="9.375" style="0" customWidth="1"/>
    <col min="17" max="17" width="7.125" style="0" customWidth="1"/>
    <col min="18" max="18" width="9.375" style="0" customWidth="1"/>
    <col min="19" max="19" width="9.125" style="0" customWidth="1"/>
    <col min="20" max="20" width="8.75390625" style="0" customWidth="1"/>
    <col min="21" max="21" width="7.875" style="0" customWidth="1"/>
    <col min="22" max="22" width="9.125" style="0" customWidth="1"/>
    <col min="23" max="23" width="8.875" style="0" customWidth="1"/>
    <col min="24" max="24" width="19.00390625" style="0" customWidth="1"/>
    <col min="25" max="25" width="14.375" style="0" customWidth="1"/>
    <col min="26" max="26" width="10.375" style="0" customWidth="1"/>
    <col min="27" max="27" width="10.25390625" style="0" customWidth="1"/>
    <col min="28" max="28" width="10.00390625" style="0" customWidth="1"/>
    <col min="29" max="29" width="8.25390625" style="0" customWidth="1"/>
    <col min="30" max="30" width="10.00390625" style="0" customWidth="1"/>
    <col min="31" max="31" width="11.00390625" style="0" customWidth="1"/>
    <col min="32" max="32" width="8.875" style="0" customWidth="1"/>
    <col min="33" max="33" width="6.125" style="0" customWidth="1"/>
    <col min="34" max="35" width="5.375" style="0" customWidth="1"/>
    <col min="36" max="37" width="7.125" style="0" customWidth="1"/>
  </cols>
  <sheetData>
    <row r="1" spans="1:20" ht="12.75">
      <c r="A1" s="83" t="s">
        <v>27</v>
      </c>
      <c r="B1" s="83"/>
      <c r="C1" s="83"/>
      <c r="D1" s="83"/>
      <c r="E1" s="83"/>
      <c r="F1" s="83"/>
      <c r="G1" s="83"/>
      <c r="H1" s="83"/>
      <c r="I1" s="61"/>
      <c r="J1" s="15"/>
      <c r="K1" s="33"/>
      <c r="T1" s="2"/>
    </row>
    <row r="2" spans="1:20" ht="12.75">
      <c r="A2" s="83" t="s">
        <v>63</v>
      </c>
      <c r="B2" s="83"/>
      <c r="C2" s="83"/>
      <c r="D2" s="83"/>
      <c r="E2" s="83"/>
      <c r="F2" s="83"/>
      <c r="G2" s="83"/>
      <c r="H2" s="83"/>
      <c r="I2" s="61"/>
      <c r="J2" s="15"/>
      <c r="K2" s="33"/>
      <c r="T2" s="2"/>
    </row>
    <row r="3" spans="1:20" ht="13.5" thickBot="1">
      <c r="A3" s="1"/>
      <c r="B3" s="10"/>
      <c r="C3" s="56"/>
      <c r="D3" s="62"/>
      <c r="E3" s="50"/>
      <c r="F3" s="50"/>
      <c r="G3" s="50"/>
      <c r="H3" s="50"/>
      <c r="I3" s="50"/>
      <c r="J3" s="1"/>
      <c r="K3" s="34"/>
      <c r="T3" s="2"/>
    </row>
    <row r="4" spans="1:37" s="4" customFormat="1" ht="51" customHeight="1" thickBot="1">
      <c r="A4" s="93" t="s">
        <v>110</v>
      </c>
      <c r="B4" s="94"/>
      <c r="C4" s="94"/>
      <c r="D4" s="94"/>
      <c r="E4" s="94"/>
      <c r="F4" s="94"/>
      <c r="G4" s="94"/>
      <c r="H4" s="95"/>
      <c r="I4" s="63" t="s">
        <v>0</v>
      </c>
      <c r="J4" s="93" t="s">
        <v>1</v>
      </c>
      <c r="K4" s="94"/>
      <c r="L4" s="94"/>
      <c r="M4" s="94"/>
      <c r="N4" s="94"/>
      <c r="O4" s="94"/>
      <c r="P4" s="94"/>
      <c r="Q4" s="24"/>
      <c r="R4" s="24"/>
      <c r="S4" s="24"/>
      <c r="T4" s="24"/>
      <c r="U4" s="23"/>
      <c r="V4" s="23"/>
      <c r="W4" s="23"/>
      <c r="X4" s="43" t="s">
        <v>2</v>
      </c>
      <c r="Y4" s="93" t="s">
        <v>3</v>
      </c>
      <c r="Z4" s="94"/>
      <c r="AA4" s="94"/>
      <c r="AB4" s="94"/>
      <c r="AC4" s="94"/>
      <c r="AD4" s="94"/>
      <c r="AE4" s="94"/>
      <c r="AF4" s="94"/>
      <c r="AG4" s="94"/>
      <c r="AH4" s="94"/>
      <c r="AI4" s="24"/>
      <c r="AJ4" s="24"/>
      <c r="AK4" s="24"/>
    </row>
    <row r="5" spans="1:37" s="8" customFormat="1" ht="50.25" customHeight="1" thickBot="1">
      <c r="A5" s="84" t="s">
        <v>21</v>
      </c>
      <c r="B5" s="84" t="s">
        <v>32</v>
      </c>
      <c r="C5" s="87" t="s">
        <v>6</v>
      </c>
      <c r="D5" s="90" t="s">
        <v>43</v>
      </c>
      <c r="E5" s="87" t="s">
        <v>20</v>
      </c>
      <c r="F5" s="87" t="s">
        <v>7</v>
      </c>
      <c r="G5" s="87" t="s">
        <v>22</v>
      </c>
      <c r="H5" s="87" t="s">
        <v>23</v>
      </c>
      <c r="I5" s="90" t="s">
        <v>6</v>
      </c>
      <c r="J5" s="71" t="s">
        <v>46</v>
      </c>
      <c r="K5" s="98" t="s">
        <v>48</v>
      </c>
      <c r="L5" s="103" t="s">
        <v>50</v>
      </c>
      <c r="M5" s="104"/>
      <c r="N5" s="104"/>
      <c r="O5" s="104"/>
      <c r="P5" s="105"/>
      <c r="Q5" s="104" t="s">
        <v>4</v>
      </c>
      <c r="R5" s="104"/>
      <c r="S5" s="104"/>
      <c r="T5" s="104"/>
      <c r="U5" s="107" t="s">
        <v>51</v>
      </c>
      <c r="V5" s="108"/>
      <c r="W5" s="109"/>
      <c r="X5" s="101" t="s">
        <v>6</v>
      </c>
      <c r="Y5" s="110" t="s">
        <v>26</v>
      </c>
      <c r="Z5" s="111"/>
      <c r="AA5" s="111"/>
      <c r="AB5" s="112"/>
      <c r="AC5" s="110" t="s">
        <v>24</v>
      </c>
      <c r="AD5" s="111"/>
      <c r="AE5" s="112"/>
      <c r="AF5" s="71" t="s">
        <v>54</v>
      </c>
      <c r="AG5" s="73" t="s">
        <v>25</v>
      </c>
      <c r="AH5" s="74"/>
      <c r="AI5" s="75"/>
      <c r="AJ5" s="79" t="s">
        <v>5</v>
      </c>
      <c r="AK5" s="80"/>
    </row>
    <row r="6" spans="1:37" s="8" customFormat="1" ht="27.75" customHeight="1" thickBot="1">
      <c r="A6" s="85"/>
      <c r="B6" s="85"/>
      <c r="C6" s="88"/>
      <c r="D6" s="91"/>
      <c r="E6" s="88"/>
      <c r="F6" s="88"/>
      <c r="G6" s="88"/>
      <c r="H6" s="88"/>
      <c r="I6" s="91"/>
      <c r="J6" s="97"/>
      <c r="K6" s="99"/>
      <c r="L6" s="84" t="s">
        <v>9</v>
      </c>
      <c r="M6" s="103" t="s">
        <v>8</v>
      </c>
      <c r="N6" s="104"/>
      <c r="O6" s="104"/>
      <c r="P6" s="105"/>
      <c r="Q6" s="39" t="s">
        <v>56</v>
      </c>
      <c r="R6" s="103" t="s">
        <v>8</v>
      </c>
      <c r="S6" s="104"/>
      <c r="T6" s="104"/>
      <c r="U6" s="42" t="s">
        <v>9</v>
      </c>
      <c r="V6" s="103" t="s">
        <v>8</v>
      </c>
      <c r="W6" s="105"/>
      <c r="X6" s="102"/>
      <c r="Y6" s="113"/>
      <c r="Z6" s="114"/>
      <c r="AA6" s="114"/>
      <c r="AB6" s="115"/>
      <c r="AC6" s="113"/>
      <c r="AD6" s="114"/>
      <c r="AE6" s="115"/>
      <c r="AF6" s="72"/>
      <c r="AG6" s="76"/>
      <c r="AH6" s="77"/>
      <c r="AI6" s="78"/>
      <c r="AJ6" s="81"/>
      <c r="AK6" s="82"/>
    </row>
    <row r="7" spans="1:37" s="5" customFormat="1" ht="37.5" customHeight="1" thickBot="1">
      <c r="A7" s="86"/>
      <c r="B7" s="86"/>
      <c r="C7" s="89"/>
      <c r="D7" s="92"/>
      <c r="E7" s="89"/>
      <c r="F7" s="89"/>
      <c r="G7" s="89"/>
      <c r="H7" s="89"/>
      <c r="I7" s="92"/>
      <c r="J7" s="72"/>
      <c r="K7" s="100"/>
      <c r="L7" s="86"/>
      <c r="M7" s="19" t="s">
        <v>10</v>
      </c>
      <c r="N7" s="14" t="s">
        <v>49</v>
      </c>
      <c r="O7" s="14" t="s">
        <v>47</v>
      </c>
      <c r="P7" s="18" t="s">
        <v>11</v>
      </c>
      <c r="Q7" s="16"/>
      <c r="R7" s="17" t="s">
        <v>12</v>
      </c>
      <c r="S7" s="17" t="s">
        <v>57</v>
      </c>
      <c r="T7" s="17" t="s">
        <v>13</v>
      </c>
      <c r="U7" s="16" t="s">
        <v>9</v>
      </c>
      <c r="V7" s="16" t="s">
        <v>57</v>
      </c>
      <c r="W7" s="16" t="s">
        <v>52</v>
      </c>
      <c r="X7" s="40"/>
      <c r="Y7" s="16" t="s">
        <v>31</v>
      </c>
      <c r="Z7" s="16" t="s">
        <v>53</v>
      </c>
      <c r="AA7" s="16" t="s">
        <v>41</v>
      </c>
      <c r="AB7" s="16" t="s">
        <v>78</v>
      </c>
      <c r="AC7" s="16" t="s">
        <v>14</v>
      </c>
      <c r="AD7" s="16" t="s">
        <v>15</v>
      </c>
      <c r="AE7" s="16" t="s">
        <v>16</v>
      </c>
      <c r="AF7" s="16" t="s">
        <v>16</v>
      </c>
      <c r="AG7" s="41" t="s">
        <v>17</v>
      </c>
      <c r="AH7" s="38" t="s">
        <v>18</v>
      </c>
      <c r="AI7" s="38" t="s">
        <v>55</v>
      </c>
      <c r="AJ7" s="20" t="s">
        <v>9</v>
      </c>
      <c r="AK7" s="20" t="s">
        <v>19</v>
      </c>
    </row>
    <row r="8" spans="1:37" s="4" customFormat="1" ht="12.75">
      <c r="A8" s="25">
        <v>1</v>
      </c>
      <c r="B8" s="26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64">
        <v>8</v>
      </c>
      <c r="I8" s="65">
        <v>9</v>
      </c>
      <c r="J8" s="27">
        <v>10</v>
      </c>
      <c r="K8" s="44">
        <v>11</v>
      </c>
      <c r="L8" s="28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30">
        <v>23</v>
      </c>
      <c r="X8" s="27">
        <v>24</v>
      </c>
      <c r="Y8" s="28">
        <v>25</v>
      </c>
      <c r="Z8" s="29">
        <v>26</v>
      </c>
      <c r="AA8" s="29">
        <v>27</v>
      </c>
      <c r="AB8" s="29">
        <v>28</v>
      </c>
      <c r="AC8" s="29">
        <v>29</v>
      </c>
      <c r="AD8" s="29">
        <v>30</v>
      </c>
      <c r="AE8" s="29">
        <v>31</v>
      </c>
      <c r="AF8" s="29">
        <v>32</v>
      </c>
      <c r="AG8" s="31">
        <v>33</v>
      </c>
      <c r="AH8" s="29">
        <v>34</v>
      </c>
      <c r="AI8" s="29">
        <v>35</v>
      </c>
      <c r="AJ8" s="31">
        <v>36</v>
      </c>
      <c r="AK8" s="31">
        <v>37</v>
      </c>
    </row>
    <row r="9" spans="1:37" s="5" customFormat="1" ht="93.75" customHeight="1">
      <c r="A9" s="3" t="s">
        <v>29</v>
      </c>
      <c r="B9" s="9" t="s">
        <v>42</v>
      </c>
      <c r="C9" s="57" t="s">
        <v>64</v>
      </c>
      <c r="D9" s="52" t="s">
        <v>58</v>
      </c>
      <c r="E9" s="52" t="s">
        <v>65</v>
      </c>
      <c r="F9" s="52" t="s">
        <v>59</v>
      </c>
      <c r="G9" s="66" t="s">
        <v>66</v>
      </c>
      <c r="H9" s="52"/>
      <c r="I9" s="52" t="str">
        <f>C9</f>
        <v>Муниципальное общеобразовательное учреждение Турочакская средняя общеобразовательная школа</v>
      </c>
      <c r="J9" s="3">
        <v>157222435</v>
      </c>
      <c r="K9" s="45">
        <f aca="true" t="shared" si="0" ref="K9:K16">(L9+R9+S9+T9+U9+Q9+U9)/J9</f>
        <v>0.000579802685284705</v>
      </c>
      <c r="L9" s="6">
        <f>SUM(M9:P9)</f>
        <v>91157.98999999999</v>
      </c>
      <c r="M9" s="6">
        <v>0</v>
      </c>
      <c r="N9" s="6">
        <v>2716.37</v>
      </c>
      <c r="O9" s="6">
        <v>88441.62</v>
      </c>
      <c r="P9" s="6"/>
      <c r="Q9" s="9">
        <f>SUM(R9:T9)</f>
        <v>0</v>
      </c>
      <c r="R9" s="3"/>
      <c r="S9" s="3"/>
      <c r="T9" s="3"/>
      <c r="U9" s="6">
        <f>SUM(V9:W9)</f>
        <v>0</v>
      </c>
      <c r="V9" s="7"/>
      <c r="W9" s="7"/>
      <c r="X9" s="3" t="str">
        <f>C9</f>
        <v>Муниципальное общеобразовательное учреждение Турочакская средняя общеобразовательная школа</v>
      </c>
      <c r="Y9" s="11"/>
      <c r="Z9" s="11"/>
      <c r="AA9" s="46"/>
      <c r="AB9" s="46"/>
      <c r="AC9" s="11" t="s">
        <v>61</v>
      </c>
      <c r="AD9" s="11"/>
      <c r="AE9" s="11" t="s">
        <v>67</v>
      </c>
      <c r="AF9" s="46"/>
      <c r="AG9" s="21"/>
      <c r="AH9" s="11"/>
      <c r="AI9" s="11"/>
      <c r="AJ9" s="3"/>
      <c r="AK9" s="3"/>
    </row>
    <row r="10" spans="1:37" s="5" customFormat="1" ht="98.25" customHeight="1">
      <c r="A10" s="3" t="s">
        <v>30</v>
      </c>
      <c r="B10" s="9" t="s">
        <v>42</v>
      </c>
      <c r="C10" s="57" t="s">
        <v>68</v>
      </c>
      <c r="D10" s="52" t="s">
        <v>58</v>
      </c>
      <c r="E10" s="52" t="s">
        <v>65</v>
      </c>
      <c r="F10" s="52" t="s">
        <v>59</v>
      </c>
      <c r="G10" s="66" t="s">
        <v>69</v>
      </c>
      <c r="H10" s="52"/>
      <c r="I10" s="52" t="str">
        <f aca="true" t="shared" si="1" ref="I10:I24">C10</f>
        <v>Муниципальное автономное учреждение ДОЦ "Лебедь"</v>
      </c>
      <c r="J10" s="3">
        <v>18045146.7</v>
      </c>
      <c r="K10" s="45">
        <f t="shared" si="0"/>
        <v>0.005418038524452672</v>
      </c>
      <c r="L10" s="6">
        <f aca="true" t="shared" si="2" ref="L10:L16">SUM(M10:P10)</f>
        <v>97769.3</v>
      </c>
      <c r="M10" s="6"/>
      <c r="N10" s="6">
        <v>33955</v>
      </c>
      <c r="O10" s="7">
        <v>63814.3</v>
      </c>
      <c r="P10" s="7"/>
      <c r="Q10" s="9">
        <f aca="true" t="shared" si="3" ref="Q10:Q16">SUM(R10:T10)</f>
        <v>0</v>
      </c>
      <c r="R10" s="7"/>
      <c r="S10" s="7"/>
      <c r="T10" s="7"/>
      <c r="U10" s="6">
        <f aca="true" t="shared" si="4" ref="U10:U16">SUM(V10:W10)</f>
        <v>0</v>
      </c>
      <c r="V10" s="7"/>
      <c r="W10" s="7"/>
      <c r="X10" s="3" t="str">
        <f aca="true" t="shared" si="5" ref="X10:X18">C10</f>
        <v>Муниципальное автономное учреждение ДОЦ "Лебедь"</v>
      </c>
      <c r="Y10" s="11"/>
      <c r="Z10" s="11"/>
      <c r="AA10" s="11"/>
      <c r="AB10" s="11"/>
      <c r="AC10" s="11" t="s">
        <v>61</v>
      </c>
      <c r="AD10" s="11"/>
      <c r="AE10" s="11" t="s">
        <v>70</v>
      </c>
      <c r="AF10" s="46"/>
      <c r="AG10" s="21"/>
      <c r="AH10" s="11"/>
      <c r="AI10" s="11"/>
      <c r="AJ10" s="22"/>
      <c r="AK10" s="22"/>
    </row>
    <row r="11" spans="1:37" s="5" customFormat="1" ht="135" customHeight="1">
      <c r="A11" s="3" t="s">
        <v>28</v>
      </c>
      <c r="B11" s="9" t="s">
        <v>42</v>
      </c>
      <c r="C11" s="57" t="s">
        <v>73</v>
      </c>
      <c r="D11" s="52" t="s">
        <v>71</v>
      </c>
      <c r="E11" s="52" t="s">
        <v>65</v>
      </c>
      <c r="F11" s="52" t="s">
        <v>59</v>
      </c>
      <c r="G11" s="66" t="s">
        <v>72</v>
      </c>
      <c r="H11" s="52"/>
      <c r="I11" s="52" t="str">
        <f t="shared" si="1"/>
        <v>Турочакское сельское   поселение, БУ Коммунальщик</v>
      </c>
      <c r="J11" s="3">
        <v>5760300</v>
      </c>
      <c r="K11" s="45">
        <f t="shared" si="0"/>
        <v>0</v>
      </c>
      <c r="L11" s="6">
        <f t="shared" si="2"/>
        <v>0</v>
      </c>
      <c r="M11" s="6"/>
      <c r="N11" s="6">
        <v>0</v>
      </c>
      <c r="O11" s="6">
        <v>0</v>
      </c>
      <c r="P11" s="6"/>
      <c r="Q11" s="9">
        <f t="shared" si="3"/>
        <v>0</v>
      </c>
      <c r="R11" s="3"/>
      <c r="S11" s="3"/>
      <c r="T11" s="3"/>
      <c r="U11" s="6">
        <f t="shared" si="4"/>
        <v>0</v>
      </c>
      <c r="V11" s="7"/>
      <c r="W11" s="7"/>
      <c r="X11" s="3" t="str">
        <f t="shared" si="5"/>
        <v>Турочакское сельское   поселение, БУ Коммунальщик</v>
      </c>
      <c r="Y11" s="11"/>
      <c r="Z11" s="11"/>
      <c r="AA11" s="11"/>
      <c r="AB11" s="11"/>
      <c r="AC11" s="11"/>
      <c r="AD11" s="11"/>
      <c r="AE11" s="11"/>
      <c r="AF11" s="46"/>
      <c r="AG11" s="21"/>
      <c r="AH11" s="11"/>
      <c r="AI11" s="11"/>
      <c r="AJ11" s="6"/>
      <c r="AK11" s="22"/>
    </row>
    <row r="12" spans="1:37" s="5" customFormat="1" ht="89.25">
      <c r="A12" s="3" t="s">
        <v>37</v>
      </c>
      <c r="B12" s="9" t="s">
        <v>42</v>
      </c>
      <c r="C12" s="48" t="s">
        <v>62</v>
      </c>
      <c r="D12" s="52" t="s">
        <v>75</v>
      </c>
      <c r="E12" s="52" t="s">
        <v>65</v>
      </c>
      <c r="F12" s="52" t="s">
        <v>59</v>
      </c>
      <c r="G12" s="66" t="s">
        <v>77</v>
      </c>
      <c r="H12" s="52"/>
      <c r="I12" s="52" t="str">
        <f t="shared" si="1"/>
        <v>Озеро-Куреевское сельское поселение</v>
      </c>
      <c r="J12" s="3">
        <v>290000</v>
      </c>
      <c r="K12" s="45">
        <f t="shared" si="0"/>
        <v>0.25728527586206895</v>
      </c>
      <c r="L12" s="6">
        <f t="shared" si="2"/>
        <v>74612.73</v>
      </c>
      <c r="M12" s="6">
        <v>74612.73</v>
      </c>
      <c r="N12" s="6"/>
      <c r="O12" s="6"/>
      <c r="P12" s="6"/>
      <c r="Q12" s="9">
        <f t="shared" si="3"/>
        <v>0</v>
      </c>
      <c r="R12" s="3"/>
      <c r="S12" s="3"/>
      <c r="T12" s="3"/>
      <c r="U12" s="6">
        <f t="shared" si="4"/>
        <v>0</v>
      </c>
      <c r="V12" s="6"/>
      <c r="W12" s="7"/>
      <c r="X12" s="3" t="str">
        <f t="shared" si="5"/>
        <v>Озеро-Куреевское сельское поселение</v>
      </c>
      <c r="Y12" s="11"/>
      <c r="Z12" s="11"/>
      <c r="AA12" s="11"/>
      <c r="AB12" s="46" t="s">
        <v>79</v>
      </c>
      <c r="AC12" s="11"/>
      <c r="AD12" s="11"/>
      <c r="AE12" s="11"/>
      <c r="AF12" s="46"/>
      <c r="AG12" s="21"/>
      <c r="AH12" s="11"/>
      <c r="AI12" s="11"/>
      <c r="AJ12" s="6"/>
      <c r="AK12" s="22"/>
    </row>
    <row r="13" spans="1:37" s="5" customFormat="1" ht="102">
      <c r="A13" s="3" t="s">
        <v>33</v>
      </c>
      <c r="B13" s="9" t="s">
        <v>42</v>
      </c>
      <c r="C13" s="48" t="s">
        <v>62</v>
      </c>
      <c r="D13" s="52" t="s">
        <v>74</v>
      </c>
      <c r="E13" s="52" t="s">
        <v>76</v>
      </c>
      <c r="F13" s="52" t="s">
        <v>59</v>
      </c>
      <c r="G13" s="66" t="s">
        <v>77</v>
      </c>
      <c r="H13" s="52"/>
      <c r="I13" s="52" t="str">
        <f t="shared" si="1"/>
        <v>Озеро-Куреевское сельское поселение</v>
      </c>
      <c r="J13" s="3">
        <v>570000</v>
      </c>
      <c r="K13" s="45">
        <f t="shared" si="0"/>
        <v>0.3034268070175439</v>
      </c>
      <c r="L13" s="6">
        <f t="shared" si="2"/>
        <v>172953.28</v>
      </c>
      <c r="M13" s="6">
        <v>172953.28</v>
      </c>
      <c r="N13" s="6"/>
      <c r="O13" s="6"/>
      <c r="P13" s="6"/>
      <c r="Q13" s="9">
        <f t="shared" si="3"/>
        <v>0</v>
      </c>
      <c r="R13" s="3"/>
      <c r="S13" s="3"/>
      <c r="T13" s="3"/>
      <c r="U13" s="6">
        <f t="shared" si="4"/>
        <v>0</v>
      </c>
      <c r="V13" s="7"/>
      <c r="W13" s="7"/>
      <c r="X13" s="3" t="str">
        <f t="shared" si="5"/>
        <v>Озеро-Куреевское сельское поселение</v>
      </c>
      <c r="Y13" s="11"/>
      <c r="Z13" s="11"/>
      <c r="AA13" s="11"/>
      <c r="AB13" s="11"/>
      <c r="AC13" s="11"/>
      <c r="AD13" s="11"/>
      <c r="AE13" s="11"/>
      <c r="AF13" s="46"/>
      <c r="AG13" s="21"/>
      <c r="AH13" s="11"/>
      <c r="AI13" s="11">
        <v>1</v>
      </c>
      <c r="AJ13" s="22">
        <v>20000</v>
      </c>
      <c r="AK13" s="22">
        <v>20000</v>
      </c>
    </row>
    <row r="14" spans="1:37" s="5" customFormat="1" ht="89.25">
      <c r="A14" s="3" t="s">
        <v>34</v>
      </c>
      <c r="B14" s="9" t="s">
        <v>42</v>
      </c>
      <c r="C14" s="57" t="s">
        <v>83</v>
      </c>
      <c r="D14" s="52" t="s">
        <v>84</v>
      </c>
      <c r="E14" s="52" t="s">
        <v>85</v>
      </c>
      <c r="F14" s="52" t="s">
        <v>59</v>
      </c>
      <c r="G14" s="66" t="s">
        <v>86</v>
      </c>
      <c r="H14" s="52"/>
      <c r="I14" s="52" t="str">
        <f t="shared" si="1"/>
        <v>Бийкинское сельское поселение</v>
      </c>
      <c r="J14" s="3">
        <v>210000</v>
      </c>
      <c r="K14" s="45">
        <f t="shared" si="0"/>
        <v>0.5047619047619047</v>
      </c>
      <c r="L14" s="6">
        <f t="shared" si="2"/>
        <v>106000</v>
      </c>
      <c r="M14" s="6">
        <v>106000</v>
      </c>
      <c r="N14" s="6"/>
      <c r="O14" s="6"/>
      <c r="P14" s="6"/>
      <c r="Q14" s="9">
        <f t="shared" si="3"/>
        <v>0</v>
      </c>
      <c r="R14" s="3"/>
      <c r="S14" s="3"/>
      <c r="T14" s="3"/>
      <c r="U14" s="6">
        <f t="shared" si="4"/>
        <v>0</v>
      </c>
      <c r="V14" s="7"/>
      <c r="W14" s="7"/>
      <c r="X14" s="3" t="str">
        <f t="shared" si="5"/>
        <v>Бийкинское сельское поселение</v>
      </c>
      <c r="Y14" s="11"/>
      <c r="Z14" s="11"/>
      <c r="AA14" s="11"/>
      <c r="AB14" s="11"/>
      <c r="AC14" s="11"/>
      <c r="AD14" s="11"/>
      <c r="AE14" s="11"/>
      <c r="AF14" s="46"/>
      <c r="AG14" s="21"/>
      <c r="AH14" s="11"/>
      <c r="AI14" s="11"/>
      <c r="AJ14" s="22"/>
      <c r="AK14" s="22"/>
    </row>
    <row r="15" spans="1:37" s="5" customFormat="1" ht="180">
      <c r="A15" s="3" t="s">
        <v>44</v>
      </c>
      <c r="B15" s="9" t="s">
        <v>42</v>
      </c>
      <c r="C15" s="48" t="s">
        <v>80</v>
      </c>
      <c r="D15" s="49" t="s">
        <v>60</v>
      </c>
      <c r="E15" s="52" t="s">
        <v>65</v>
      </c>
      <c r="F15" s="52" t="s">
        <v>59</v>
      </c>
      <c r="G15" s="66" t="s">
        <v>81</v>
      </c>
      <c r="H15" s="52"/>
      <c r="I15" s="52" t="str">
        <f t="shared" si="1"/>
        <v>МОУ Кебезенская СОШ</v>
      </c>
      <c r="J15" s="3"/>
      <c r="K15" s="45" t="e">
        <f t="shared" si="0"/>
        <v>#DIV/0!</v>
      </c>
      <c r="L15" s="6">
        <f t="shared" si="2"/>
        <v>0</v>
      </c>
      <c r="M15" s="6"/>
      <c r="N15" s="6"/>
      <c r="O15" s="6"/>
      <c r="P15" s="6"/>
      <c r="Q15" s="9">
        <f t="shared" si="3"/>
        <v>0</v>
      </c>
      <c r="R15" s="3"/>
      <c r="S15" s="3"/>
      <c r="T15" s="3"/>
      <c r="U15" s="6">
        <f t="shared" si="4"/>
        <v>0</v>
      </c>
      <c r="V15" s="7"/>
      <c r="W15" s="7"/>
      <c r="X15" s="3" t="str">
        <f t="shared" si="5"/>
        <v>МОУ Кебезенская СОШ</v>
      </c>
      <c r="Y15" s="11"/>
      <c r="Z15" s="11"/>
      <c r="AA15" s="11"/>
      <c r="AB15" s="11"/>
      <c r="AC15" s="11"/>
      <c r="AD15" s="11"/>
      <c r="AE15" s="11"/>
      <c r="AF15" s="11"/>
      <c r="AG15" s="21"/>
      <c r="AH15" s="11"/>
      <c r="AI15" s="11"/>
      <c r="AJ15" s="22"/>
      <c r="AK15" s="22"/>
    </row>
    <row r="16" spans="1:37" s="5" customFormat="1" ht="180">
      <c r="A16" s="3" t="s">
        <v>45</v>
      </c>
      <c r="B16" s="9" t="s">
        <v>42</v>
      </c>
      <c r="C16" s="47" t="s">
        <v>68</v>
      </c>
      <c r="D16" s="49" t="s">
        <v>60</v>
      </c>
      <c r="E16" s="52" t="s">
        <v>65</v>
      </c>
      <c r="F16" s="52" t="s">
        <v>59</v>
      </c>
      <c r="G16" s="66" t="s">
        <v>82</v>
      </c>
      <c r="H16" s="52"/>
      <c r="I16" s="52" t="str">
        <f t="shared" si="1"/>
        <v>Муниципальное автономное учреждение ДОЦ "Лебедь"</v>
      </c>
      <c r="J16" s="3">
        <v>0</v>
      </c>
      <c r="K16" s="45" t="e">
        <f t="shared" si="0"/>
        <v>#DIV/0!</v>
      </c>
      <c r="L16" s="6">
        <f t="shared" si="2"/>
        <v>0</v>
      </c>
      <c r="M16" s="6"/>
      <c r="N16" s="6"/>
      <c r="O16" s="6"/>
      <c r="P16" s="6"/>
      <c r="Q16" s="9">
        <f t="shared" si="3"/>
        <v>0</v>
      </c>
      <c r="R16" s="3"/>
      <c r="S16" s="3"/>
      <c r="T16" s="3"/>
      <c r="U16" s="6">
        <f t="shared" si="4"/>
        <v>0</v>
      </c>
      <c r="V16" s="7"/>
      <c r="W16" s="7"/>
      <c r="X16" s="3" t="str">
        <f t="shared" si="5"/>
        <v>Муниципальное автономное учреждение ДОЦ "Лебедь"</v>
      </c>
      <c r="Y16" s="11"/>
      <c r="Z16" s="11"/>
      <c r="AA16" s="11"/>
      <c r="AB16" s="11"/>
      <c r="AC16" s="11"/>
      <c r="AD16" s="11"/>
      <c r="AE16" s="11"/>
      <c r="AF16" s="11"/>
      <c r="AG16" s="21"/>
      <c r="AH16" s="11"/>
      <c r="AI16" s="11"/>
      <c r="AJ16" s="22"/>
      <c r="AK16" s="22"/>
    </row>
    <row r="17" spans="1:37" s="5" customFormat="1" ht="300">
      <c r="A17" s="3" t="s">
        <v>87</v>
      </c>
      <c r="B17" s="9" t="s">
        <v>42</v>
      </c>
      <c r="C17" s="47" t="s">
        <v>88</v>
      </c>
      <c r="D17" s="69" t="s">
        <v>89</v>
      </c>
      <c r="E17" s="52" t="s">
        <v>90</v>
      </c>
      <c r="F17" s="52" t="s">
        <v>59</v>
      </c>
      <c r="G17" s="66" t="s">
        <v>91</v>
      </c>
      <c r="H17" s="52"/>
      <c r="I17" s="52" t="str">
        <f t="shared" si="1"/>
        <v>Бюджетные учреждения, ГРБС</v>
      </c>
      <c r="J17" s="3"/>
      <c r="K17" s="45"/>
      <c r="L17" s="6"/>
      <c r="M17" s="6"/>
      <c r="N17" s="6"/>
      <c r="O17" s="6"/>
      <c r="P17" s="6"/>
      <c r="Q17" s="9"/>
      <c r="R17" s="3"/>
      <c r="S17" s="3"/>
      <c r="T17" s="3"/>
      <c r="U17" s="6"/>
      <c r="V17" s="7"/>
      <c r="W17" s="7"/>
      <c r="X17" s="3" t="str">
        <f t="shared" si="5"/>
        <v>Бюджетные учреждения, ГРБС</v>
      </c>
      <c r="Y17" s="11"/>
      <c r="Z17" s="11"/>
      <c r="AA17" s="11"/>
      <c r="AB17" s="11"/>
      <c r="AC17" s="11"/>
      <c r="AD17" s="11"/>
      <c r="AE17" s="11"/>
      <c r="AF17" s="11"/>
      <c r="AG17" s="21"/>
      <c r="AH17" s="11"/>
      <c r="AI17" s="11"/>
      <c r="AJ17" s="22"/>
      <c r="AK17" s="22"/>
    </row>
    <row r="18" spans="1:37" s="5" customFormat="1" ht="180">
      <c r="A18" s="3" t="s">
        <v>92</v>
      </c>
      <c r="B18" s="9" t="s">
        <v>42</v>
      </c>
      <c r="C18" s="47" t="s">
        <v>93</v>
      </c>
      <c r="D18" s="49" t="s">
        <v>60</v>
      </c>
      <c r="E18" s="52" t="s">
        <v>65</v>
      </c>
      <c r="F18" s="52" t="s">
        <v>59</v>
      </c>
      <c r="G18" s="66" t="s">
        <v>94</v>
      </c>
      <c r="H18" s="52"/>
      <c r="I18" s="52" t="str">
        <f t="shared" si="1"/>
        <v>МУК Дом Творчества и Досуга</v>
      </c>
      <c r="J18" s="3">
        <v>0</v>
      </c>
      <c r="K18" s="45">
        <v>0</v>
      </c>
      <c r="L18" s="6"/>
      <c r="M18" s="6"/>
      <c r="N18" s="6"/>
      <c r="O18" s="6"/>
      <c r="P18" s="6"/>
      <c r="Q18" s="9"/>
      <c r="R18" s="3"/>
      <c r="S18" s="3"/>
      <c r="T18" s="3"/>
      <c r="U18" s="6"/>
      <c r="V18" s="7"/>
      <c r="W18" s="7"/>
      <c r="X18" s="3" t="str">
        <f t="shared" si="5"/>
        <v>МУК Дом Творчества и Досуга</v>
      </c>
      <c r="Y18" s="11"/>
      <c r="Z18" s="11"/>
      <c r="AA18" s="11"/>
      <c r="AB18" s="11"/>
      <c r="AC18" s="11" t="s">
        <v>95</v>
      </c>
      <c r="AD18" s="11"/>
      <c r="AE18" s="11"/>
      <c r="AF18" s="11"/>
      <c r="AG18" s="21"/>
      <c r="AH18" s="11"/>
      <c r="AI18" s="11"/>
      <c r="AJ18" s="22"/>
      <c r="AK18" s="22"/>
    </row>
    <row r="19" spans="1:37" s="5" customFormat="1" ht="180">
      <c r="A19" s="3" t="s">
        <v>96</v>
      </c>
      <c r="B19" s="9" t="s">
        <v>42</v>
      </c>
      <c r="C19" s="47" t="s">
        <v>97</v>
      </c>
      <c r="D19" s="49" t="s">
        <v>60</v>
      </c>
      <c r="E19" s="52" t="s">
        <v>65</v>
      </c>
      <c r="F19" s="52" t="s">
        <v>59</v>
      </c>
      <c r="G19" s="66" t="s">
        <v>98</v>
      </c>
      <c r="H19" s="52"/>
      <c r="I19" s="52" t="str">
        <f t="shared" si="1"/>
        <v>МДОУ Детский сад Родничок</v>
      </c>
      <c r="J19" s="3">
        <v>0</v>
      </c>
      <c r="K19" s="45">
        <v>0</v>
      </c>
      <c r="L19" s="6"/>
      <c r="M19" s="6"/>
      <c r="N19" s="6"/>
      <c r="O19" s="6"/>
      <c r="P19" s="6"/>
      <c r="Q19" s="9"/>
      <c r="R19" s="3"/>
      <c r="S19" s="3"/>
      <c r="T19" s="3"/>
      <c r="U19" s="6"/>
      <c r="V19" s="7"/>
      <c r="W19" s="7"/>
      <c r="X19" s="3"/>
      <c r="Y19" s="11"/>
      <c r="Z19" s="11"/>
      <c r="AA19" s="11"/>
      <c r="AB19" s="11"/>
      <c r="AC19" s="11"/>
      <c r="AD19" s="11"/>
      <c r="AE19" s="11"/>
      <c r="AF19" s="11"/>
      <c r="AG19" s="21"/>
      <c r="AH19" s="11"/>
      <c r="AI19" s="11"/>
      <c r="AJ19" s="22"/>
      <c r="AK19" s="22"/>
    </row>
    <row r="20" spans="1:37" s="5" customFormat="1" ht="114.75">
      <c r="A20" s="3" t="s">
        <v>99</v>
      </c>
      <c r="B20" s="9" t="s">
        <v>42</v>
      </c>
      <c r="C20" s="48" t="s">
        <v>100</v>
      </c>
      <c r="D20" s="48" t="s">
        <v>101</v>
      </c>
      <c r="E20" s="52" t="s">
        <v>65</v>
      </c>
      <c r="F20" s="52" t="s">
        <v>59</v>
      </c>
      <c r="G20" s="66" t="s">
        <v>102</v>
      </c>
      <c r="H20" s="52"/>
      <c r="I20" s="52" t="str">
        <f t="shared" si="1"/>
        <v>Администрация Турочакского района муниципального образования "Турочакский район"</v>
      </c>
      <c r="J20" s="3">
        <v>0</v>
      </c>
      <c r="K20" s="45">
        <v>0</v>
      </c>
      <c r="L20" s="6"/>
      <c r="M20" s="6"/>
      <c r="N20" s="6"/>
      <c r="O20" s="6"/>
      <c r="P20" s="6"/>
      <c r="Q20" s="9"/>
      <c r="R20" s="3"/>
      <c r="S20" s="3"/>
      <c r="T20" s="3"/>
      <c r="U20" s="6"/>
      <c r="V20" s="7"/>
      <c r="W20" s="7"/>
      <c r="X20" s="3"/>
      <c r="Y20" s="11"/>
      <c r="Z20" s="11"/>
      <c r="AA20" s="11"/>
      <c r="AB20" s="11"/>
      <c r="AC20" s="11"/>
      <c r="AD20" s="11"/>
      <c r="AE20" s="11"/>
      <c r="AF20" s="11"/>
      <c r="AG20" s="21"/>
      <c r="AH20" s="11"/>
      <c r="AI20" s="11"/>
      <c r="AJ20" s="22"/>
      <c r="AK20" s="22"/>
    </row>
    <row r="21" spans="1:37" s="5" customFormat="1" ht="140.25">
      <c r="A21" s="3">
        <v>13</v>
      </c>
      <c r="B21" s="9" t="s">
        <v>42</v>
      </c>
      <c r="C21" s="48" t="s">
        <v>103</v>
      </c>
      <c r="D21" s="70" t="s">
        <v>104</v>
      </c>
      <c r="E21" s="52" t="s">
        <v>65</v>
      </c>
      <c r="F21" s="52" t="s">
        <v>59</v>
      </c>
      <c r="G21" s="66" t="s">
        <v>105</v>
      </c>
      <c r="H21" s="52"/>
      <c r="I21" s="52" t="str">
        <f t="shared" si="1"/>
        <v>Отдел образования Администрации Турочакского района муниципального образования "Турочакский район"</v>
      </c>
      <c r="J21" s="3">
        <v>319000</v>
      </c>
      <c r="K21" s="45">
        <v>0</v>
      </c>
      <c r="L21" s="6">
        <v>0</v>
      </c>
      <c r="M21" s="6"/>
      <c r="N21" s="6"/>
      <c r="O21" s="6"/>
      <c r="P21" s="6"/>
      <c r="Q21" s="9"/>
      <c r="R21" s="3"/>
      <c r="S21" s="3"/>
      <c r="T21" s="3"/>
      <c r="U21" s="6"/>
      <c r="V21" s="7"/>
      <c r="W21" s="7"/>
      <c r="X21" s="3"/>
      <c r="Y21" s="11"/>
      <c r="Z21" s="11"/>
      <c r="AA21" s="11"/>
      <c r="AB21" s="11"/>
      <c r="AC21" s="11"/>
      <c r="AD21" s="11"/>
      <c r="AE21" s="11"/>
      <c r="AF21" s="11"/>
      <c r="AG21" s="21"/>
      <c r="AH21" s="11"/>
      <c r="AI21" s="11"/>
      <c r="AJ21" s="22">
        <v>66557.16</v>
      </c>
      <c r="AK21" s="22">
        <v>66557.16</v>
      </c>
    </row>
    <row r="22" spans="1:37" s="5" customFormat="1" ht="76.5">
      <c r="A22" s="3">
        <v>14</v>
      </c>
      <c r="B22" s="9" t="s">
        <v>42</v>
      </c>
      <c r="C22" s="48" t="s">
        <v>100</v>
      </c>
      <c r="D22" s="70" t="s">
        <v>106</v>
      </c>
      <c r="E22" s="52" t="s">
        <v>65</v>
      </c>
      <c r="F22" s="52" t="s">
        <v>59</v>
      </c>
      <c r="G22" s="66" t="s">
        <v>109</v>
      </c>
      <c r="H22" s="52"/>
      <c r="I22" s="52" t="str">
        <f t="shared" si="1"/>
        <v>Администрация Турочакского района муниципального образования "Турочакский район"</v>
      </c>
      <c r="J22" s="3">
        <v>44900</v>
      </c>
      <c r="K22" s="45"/>
      <c r="L22" s="6"/>
      <c r="M22" s="6"/>
      <c r="N22" s="6"/>
      <c r="O22" s="6"/>
      <c r="P22" s="6"/>
      <c r="Q22" s="9"/>
      <c r="R22" s="3"/>
      <c r="S22" s="3"/>
      <c r="T22" s="3"/>
      <c r="U22" s="6"/>
      <c r="V22" s="7"/>
      <c r="W22" s="7"/>
      <c r="X22" s="3"/>
      <c r="Y22" s="11"/>
      <c r="Z22" s="11"/>
      <c r="AA22" s="11"/>
      <c r="AB22" s="11"/>
      <c r="AC22" s="11"/>
      <c r="AD22" s="11"/>
      <c r="AE22" s="11"/>
      <c r="AF22" s="11"/>
      <c r="AG22" s="21"/>
      <c r="AH22" s="11"/>
      <c r="AI22" s="11"/>
      <c r="AJ22" s="22"/>
      <c r="AK22" s="22"/>
    </row>
    <row r="23" spans="1:37" s="5" customFormat="1" ht="89.25">
      <c r="A23" s="3">
        <v>15</v>
      </c>
      <c r="B23" s="9" t="s">
        <v>42</v>
      </c>
      <c r="C23" s="48" t="s">
        <v>100</v>
      </c>
      <c r="D23" s="70" t="s">
        <v>107</v>
      </c>
      <c r="E23" s="52" t="s">
        <v>65</v>
      </c>
      <c r="F23" s="52" t="s">
        <v>59</v>
      </c>
      <c r="G23" s="66" t="s">
        <v>109</v>
      </c>
      <c r="H23" s="52"/>
      <c r="I23" s="52" t="str">
        <f t="shared" si="1"/>
        <v>Администрация Турочакского района муниципального образования "Турочакский район"</v>
      </c>
      <c r="J23" s="3">
        <v>54155</v>
      </c>
      <c r="K23" s="45"/>
      <c r="L23" s="6"/>
      <c r="M23" s="6"/>
      <c r="N23" s="6"/>
      <c r="O23" s="6"/>
      <c r="P23" s="6"/>
      <c r="Q23" s="9"/>
      <c r="R23" s="3"/>
      <c r="S23" s="3"/>
      <c r="T23" s="3"/>
      <c r="U23" s="6"/>
      <c r="V23" s="7"/>
      <c r="W23" s="7"/>
      <c r="X23" s="3"/>
      <c r="Y23" s="11"/>
      <c r="Z23" s="11"/>
      <c r="AA23" s="11"/>
      <c r="AB23" s="11"/>
      <c r="AC23" s="11"/>
      <c r="AD23" s="11"/>
      <c r="AE23" s="11"/>
      <c r="AF23" s="11"/>
      <c r="AG23" s="21"/>
      <c r="AH23" s="11"/>
      <c r="AI23" s="11"/>
      <c r="AJ23" s="22"/>
      <c r="AK23" s="22"/>
    </row>
    <row r="24" spans="1:37" s="5" customFormat="1" ht="89.25">
      <c r="A24" s="3">
        <v>16</v>
      </c>
      <c r="B24" s="9" t="s">
        <v>42</v>
      </c>
      <c r="C24" s="48" t="s">
        <v>100</v>
      </c>
      <c r="D24" s="70" t="s">
        <v>108</v>
      </c>
      <c r="E24" s="52" t="s">
        <v>65</v>
      </c>
      <c r="F24" s="52" t="s">
        <v>59</v>
      </c>
      <c r="G24" s="66" t="s">
        <v>109</v>
      </c>
      <c r="H24" s="52"/>
      <c r="I24" s="52" t="str">
        <f t="shared" si="1"/>
        <v>Администрация Турочакского района муниципального образования "Турочакский район"</v>
      </c>
      <c r="J24" s="3">
        <v>54000</v>
      </c>
      <c r="K24" s="45"/>
      <c r="L24" s="6"/>
      <c r="M24" s="6"/>
      <c r="N24" s="6"/>
      <c r="O24" s="6"/>
      <c r="P24" s="6"/>
      <c r="Q24" s="9"/>
      <c r="R24" s="3"/>
      <c r="S24" s="3"/>
      <c r="T24" s="3"/>
      <c r="U24" s="6"/>
      <c r="V24" s="7"/>
      <c r="W24" s="7"/>
      <c r="X24" s="3"/>
      <c r="Y24" s="11"/>
      <c r="Z24" s="11"/>
      <c r="AA24" s="11"/>
      <c r="AB24" s="11"/>
      <c r="AC24" s="11"/>
      <c r="AD24" s="11"/>
      <c r="AE24" s="11"/>
      <c r="AF24" s="11"/>
      <c r="AG24" s="21"/>
      <c r="AH24" s="11"/>
      <c r="AI24" s="11"/>
      <c r="AJ24" s="22"/>
      <c r="AK24" s="22"/>
    </row>
    <row r="25" spans="1:37" s="5" customFormat="1" ht="30.75" customHeight="1">
      <c r="A25" s="3"/>
      <c r="B25" s="9" t="s">
        <v>35</v>
      </c>
      <c r="C25" s="58"/>
      <c r="D25" s="52"/>
      <c r="E25" s="52"/>
      <c r="F25" s="52"/>
      <c r="G25" s="66"/>
      <c r="H25" s="52"/>
      <c r="I25" s="52" t="s">
        <v>35</v>
      </c>
      <c r="J25" s="9">
        <f>SUM(J9:J24)</f>
        <v>182569936.7</v>
      </c>
      <c r="K25" s="9" t="e">
        <f aca="true" t="shared" si="6" ref="K25:AK25">SUM(K9:K21)</f>
        <v>#DIV/0!</v>
      </c>
      <c r="L25" s="9">
        <f t="shared" si="6"/>
        <v>542493.2999999999</v>
      </c>
      <c r="M25" s="9">
        <f t="shared" si="6"/>
        <v>353566.01</v>
      </c>
      <c r="N25" s="9">
        <f t="shared" si="6"/>
        <v>36671.37</v>
      </c>
      <c r="O25" s="9">
        <f t="shared" si="6"/>
        <v>152255.91999999998</v>
      </c>
      <c r="P25" s="9">
        <f t="shared" si="6"/>
        <v>0</v>
      </c>
      <c r="Q25" s="9">
        <f t="shared" si="6"/>
        <v>0</v>
      </c>
      <c r="R25" s="9">
        <f t="shared" si="6"/>
        <v>0</v>
      </c>
      <c r="S25" s="9">
        <f t="shared" si="6"/>
        <v>0</v>
      </c>
      <c r="T25" s="9">
        <f t="shared" si="6"/>
        <v>0</v>
      </c>
      <c r="U25" s="9">
        <f t="shared" si="6"/>
        <v>0</v>
      </c>
      <c r="V25" s="9">
        <f t="shared" si="6"/>
        <v>0</v>
      </c>
      <c r="W25" s="9">
        <f t="shared" si="6"/>
        <v>0</v>
      </c>
      <c r="X25" s="9">
        <f t="shared" si="6"/>
        <v>0</v>
      </c>
      <c r="Y25" s="9">
        <f t="shared" si="6"/>
        <v>0</v>
      </c>
      <c r="Z25" s="9">
        <f t="shared" si="6"/>
        <v>0</v>
      </c>
      <c r="AA25" s="9">
        <f t="shared" si="6"/>
        <v>0</v>
      </c>
      <c r="AB25" s="9">
        <f t="shared" si="6"/>
        <v>0</v>
      </c>
      <c r="AC25" s="9">
        <f t="shared" si="6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9">
        <f t="shared" si="6"/>
        <v>0</v>
      </c>
      <c r="AH25" s="9">
        <f t="shared" si="6"/>
        <v>0</v>
      </c>
      <c r="AI25" s="9">
        <f t="shared" si="6"/>
        <v>1</v>
      </c>
      <c r="AJ25" s="9">
        <f t="shared" si="6"/>
        <v>86557.16</v>
      </c>
      <c r="AK25" s="9">
        <f t="shared" si="6"/>
        <v>86557.16</v>
      </c>
    </row>
    <row r="26" spans="3:12" s="4" customFormat="1" ht="12.75">
      <c r="C26" s="56"/>
      <c r="D26" s="53"/>
      <c r="E26" s="53"/>
      <c r="F26" s="53"/>
      <c r="G26" s="53"/>
      <c r="H26" s="53"/>
      <c r="I26" s="53"/>
      <c r="K26" s="35"/>
      <c r="L26" s="32"/>
    </row>
    <row r="27" spans="3:12" s="4" customFormat="1" ht="12.75">
      <c r="C27" s="56"/>
      <c r="D27" s="53"/>
      <c r="E27" s="53"/>
      <c r="F27" s="53"/>
      <c r="G27" s="53"/>
      <c r="H27" s="53"/>
      <c r="I27" s="53"/>
      <c r="K27" s="35"/>
      <c r="L27" s="32"/>
    </row>
    <row r="28" spans="2:31" s="4" customFormat="1" ht="18.75" customHeight="1">
      <c r="B28" s="106" t="s">
        <v>36</v>
      </c>
      <c r="C28" s="106"/>
      <c r="D28" s="106"/>
      <c r="E28" s="106"/>
      <c r="F28" s="53"/>
      <c r="G28" s="53"/>
      <c r="H28" s="53"/>
      <c r="I28" s="53"/>
      <c r="K28" s="35"/>
      <c r="L28" s="106" t="s">
        <v>36</v>
      </c>
      <c r="M28" s="106"/>
      <c r="N28" s="106"/>
      <c r="O28" s="106"/>
      <c r="P28" s="106"/>
      <c r="Q28" s="106"/>
      <c r="R28" s="106"/>
      <c r="S28" s="106"/>
      <c r="T28" s="106"/>
      <c r="Z28" s="96" t="s">
        <v>39</v>
      </c>
      <c r="AA28" s="96"/>
      <c r="AB28" s="96"/>
      <c r="AC28" s="96"/>
      <c r="AD28" s="96"/>
      <c r="AE28" s="96"/>
    </row>
    <row r="29" spans="2:36" s="4" customFormat="1" ht="25.5" customHeight="1">
      <c r="B29" s="96" t="s">
        <v>38</v>
      </c>
      <c r="C29" s="96"/>
      <c r="D29" s="96"/>
      <c r="E29" s="96"/>
      <c r="F29" s="53"/>
      <c r="G29" s="53" t="s">
        <v>42</v>
      </c>
      <c r="H29" s="53"/>
      <c r="I29" s="53"/>
      <c r="K29" s="35"/>
      <c r="L29" s="96" t="s">
        <v>38</v>
      </c>
      <c r="M29" s="96"/>
      <c r="N29" s="96"/>
      <c r="O29" s="96"/>
      <c r="P29" s="96"/>
      <c r="Q29" s="96"/>
      <c r="R29" s="96"/>
      <c r="S29" s="96"/>
      <c r="T29" s="96"/>
      <c r="U29" s="37"/>
      <c r="Z29" s="96" t="s">
        <v>40</v>
      </c>
      <c r="AA29" s="96"/>
      <c r="AB29" s="96"/>
      <c r="AC29" s="96"/>
      <c r="AD29" s="96"/>
      <c r="AE29" s="96"/>
      <c r="AI29" s="96" t="s">
        <v>42</v>
      </c>
      <c r="AJ29" s="96"/>
    </row>
    <row r="30" spans="3:11" s="4" customFormat="1" ht="12.75">
      <c r="C30" s="56"/>
      <c r="D30" s="53"/>
      <c r="E30" s="53"/>
      <c r="F30" s="53"/>
      <c r="G30" s="53"/>
      <c r="H30" s="53"/>
      <c r="I30" s="53"/>
      <c r="K30" s="35"/>
    </row>
    <row r="31" spans="3:11" s="4" customFormat="1" ht="12.75">
      <c r="C31" s="56"/>
      <c r="D31" s="53"/>
      <c r="E31" s="53"/>
      <c r="F31" s="53"/>
      <c r="G31" s="53"/>
      <c r="H31" s="53"/>
      <c r="I31" s="53"/>
      <c r="K31" s="35"/>
    </row>
    <row r="32" spans="1:11" s="4" customFormat="1" ht="12.75">
      <c r="A32" s="13"/>
      <c r="B32" s="13"/>
      <c r="C32" s="59"/>
      <c r="D32" s="54"/>
      <c r="E32" s="53"/>
      <c r="F32" s="53"/>
      <c r="G32" s="53"/>
      <c r="H32" s="53"/>
      <c r="I32" s="53"/>
      <c r="K32" s="35"/>
    </row>
    <row r="33" spans="1:4" ht="12.75">
      <c r="A33" s="12"/>
      <c r="B33" s="12"/>
      <c r="C33" s="59"/>
      <c r="D33" s="67"/>
    </row>
  </sheetData>
  <sheetProtection/>
  <mergeCells count="36">
    <mergeCell ref="Z29:AE29"/>
    <mergeCell ref="B28:E28"/>
    <mergeCell ref="L28:T28"/>
    <mergeCell ref="Z28:AE28"/>
    <mergeCell ref="U5:W5"/>
    <mergeCell ref="V6:W6"/>
    <mergeCell ref="Y5:AB6"/>
    <mergeCell ref="AC5:AE6"/>
    <mergeCell ref="B29:E29"/>
    <mergeCell ref="L29:T29"/>
    <mergeCell ref="X5:X6"/>
    <mergeCell ref="L5:P5"/>
    <mergeCell ref="Q5:T5"/>
    <mergeCell ref="M6:P6"/>
    <mergeCell ref="R6:T6"/>
    <mergeCell ref="G5:G7"/>
    <mergeCell ref="E5:E7"/>
    <mergeCell ref="F5:F7"/>
    <mergeCell ref="L6:L7"/>
    <mergeCell ref="AI29:AJ29"/>
    <mergeCell ref="J4:P4"/>
    <mergeCell ref="Y4:AH4"/>
    <mergeCell ref="H5:H7"/>
    <mergeCell ref="I5:I7"/>
    <mergeCell ref="J5:J7"/>
    <mergeCell ref="K5:K7"/>
    <mergeCell ref="AF5:AF6"/>
    <mergeCell ref="AG5:AI6"/>
    <mergeCell ref="AJ5:AK6"/>
    <mergeCell ref="A1:H1"/>
    <mergeCell ref="A2:H2"/>
    <mergeCell ref="A5:A7"/>
    <mergeCell ref="B5:B7"/>
    <mergeCell ref="C5:C7"/>
    <mergeCell ref="D5:D7"/>
    <mergeCell ref="A4:H4"/>
  </mergeCells>
  <printOptions/>
  <pageMargins left="0.7" right="0.7" top="0.75" bottom="0.75" header="0.3" footer="0.3"/>
  <pageSetup horizontalDpi="600" verticalDpi="600" orientation="portrait" paperSize="9" scale="53" r:id="rId1"/>
  <colBreaks count="2" manualBreakCount="2">
    <brk id="8" max="32" man="1"/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Шамова</dc:creator>
  <cp:keywords/>
  <dc:description/>
  <cp:lastModifiedBy>User</cp:lastModifiedBy>
  <cp:lastPrinted>2017-09-29T07:58:19Z</cp:lastPrinted>
  <dcterms:created xsi:type="dcterms:W3CDTF">2002-02-15T02:56:19Z</dcterms:created>
  <dcterms:modified xsi:type="dcterms:W3CDTF">2017-09-29T07:58:21Z</dcterms:modified>
  <cp:category/>
  <cp:version/>
  <cp:contentType/>
  <cp:contentStatus/>
</cp:coreProperties>
</file>