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20" windowWidth="11280" windowHeight="6225" activeTab="0"/>
  </bookViews>
  <sheets>
    <sheet name="2012" sheetId="1" r:id="rId1"/>
  </sheets>
  <definedNames>
    <definedName name="_xlnm._FilterDatabase" localSheetId="0" hidden="1">'2012'!$F$1:$F$156</definedName>
    <definedName name="_xlnm.Print_Area" localSheetId="0">'2012'!$A$1:$L$71</definedName>
  </definedNames>
  <calcPr fullCalcOnLoad="1"/>
</workbook>
</file>

<file path=xl/sharedStrings.xml><?xml version="1.0" encoding="utf-8"?>
<sst xmlns="http://schemas.openxmlformats.org/spreadsheetml/2006/main" count="434" uniqueCount="87">
  <si>
    <t>Меры, принятые по результатам ревизий и проверок.</t>
  </si>
  <si>
    <t>Объект контроля</t>
  </si>
  <si>
    <t>№ п/п</t>
  </si>
  <si>
    <t>Фамилия И.О. специалиста</t>
  </si>
  <si>
    <t>Волкова О.П.</t>
  </si>
  <si>
    <t xml:space="preserve">Журнал учета проведенных контрольных и экспертно-аналитических мероприятий </t>
  </si>
  <si>
    <t xml:space="preserve"> Контрольно-ревизионной комиссиией МО "Турочакский район"</t>
  </si>
  <si>
    <t>Раздел 1. Учет учета проведенных контрольных и экспертно-аналитических мероприятий</t>
  </si>
  <si>
    <t>Учет результатов проведенных контрольных и экспертно-аналитических мероприятий</t>
  </si>
  <si>
    <t>8</t>
  </si>
  <si>
    <t>Выявленные нарушения.</t>
  </si>
  <si>
    <t>Вагнер Р.В.</t>
  </si>
  <si>
    <t xml:space="preserve">Тема контрольных и экспертно-аналитических мероприятий </t>
  </si>
  <si>
    <t xml:space="preserve">Основание проведения контрольных и экспертно-аналитических мероприятий </t>
  </si>
  <si>
    <t>Вид мероприятия</t>
  </si>
  <si>
    <t>Администрация  муниципального образования "Турочакский район"</t>
  </si>
  <si>
    <t>Администрация  муниципального образования "Турочакское сельское поселение"</t>
  </si>
  <si>
    <t>Администрация  муниципального образования "Кебезенское сельское поселение"</t>
  </si>
  <si>
    <t>Администрация  муниципального образования "Дмитриевское сельское поселение"</t>
  </si>
  <si>
    <t>Администрация  муниципального образования "Озеро-Куреевское сельское поселение"</t>
  </si>
  <si>
    <t>Администрация  муниципального образования "Бийкинское сельское поселение"</t>
  </si>
  <si>
    <t>Администрация  муниципального образования "Курмач-Байгольское сельское поселение"</t>
  </si>
  <si>
    <t>Администрация  муниципального образования "Майское сельское поселение"</t>
  </si>
  <si>
    <t>Администрация  муниципального образования "Тондошенское сельское поселение"</t>
  </si>
  <si>
    <t>Администрация  муниципального образования "Артыбашское сельское поселение"</t>
  </si>
  <si>
    <t>эксперно-аналитическое</t>
  </si>
  <si>
    <t xml:space="preserve"> Нарушения не установлены.</t>
  </si>
  <si>
    <t xml:space="preserve">перечень и содержание документов, представленных одновременно с проектом решения, не соответствует ст. 184.2 Бюджетного кодекса РФ и ст. 9 Положения о бюджетном процессе; </t>
  </si>
  <si>
    <t>контрольное</t>
  </si>
  <si>
    <t>Процентное соотношение нарушений к объему проверенных средств, тыс.руб</t>
  </si>
  <si>
    <t>Выявлено незаконных расходов денежных средств , тыс.руб.</t>
  </si>
  <si>
    <t>Объем  бюджетных средств, проверенных  при проведении контрольных мероприятий  тыс.руб. (экспертиза бюджетов включает 3 года расходы+доходы)</t>
  </si>
  <si>
    <t>Рекомендовано к утверждению</t>
  </si>
  <si>
    <t>взыскано с вин.лиц (тыс.руб.)</t>
  </si>
  <si>
    <t>Проект рекомендован к рассмотрению.</t>
  </si>
  <si>
    <t>Проект рекомендован к рассмотрению .</t>
  </si>
  <si>
    <t xml:space="preserve">Нарушений не установлено. </t>
  </si>
  <si>
    <t>План  работы на 2020 год Контрольно-ревизионной комиссии МО Турочакский район</t>
  </si>
  <si>
    <t>Внешняя проверка годового отчета по  исполнению бюджета за 2019 год</t>
  </si>
  <si>
    <t>1. Требований  Инструкции о порядке составления и предоставления годовой, квартальной и месячной отчетности об исполнении бюджетов бюджетной системы Российской Федерации, утвержденной приказом Министерства финансов Российской Федерации от 28.12.2010 №191н по порядку заполнения  и составления  пояснительной записки (ф. 0503160) таблицы и приложений, входящих в её состав.</t>
  </si>
  <si>
    <t xml:space="preserve">Нарушение пункта 152 Инструкции 191н Пояснительная записка к годовому отчету (ф. 0503160) не содержит следующие формы:
- «Сведения об исполнении бюджета» (ф.0503164)
- «Сведения о количестве подведомственных участников бюджетного процесса (ф. 0503161);
- «Сведения о движении нефинансовых активов» (ф.0503168);
- «Сведения по дебиторской и кредиторской задолженности» (ф.0503169).
</t>
  </si>
  <si>
    <t>1. Требований  Инструкции о порядке составления и предоставления годовой, квартальной и месячной отчетности об исполнении бюджетов бюджетной системы Российской Федерации, утвержденной приказом Министерства финансов Российской Федерации от 28.12.2010 №191н по порядку заполнения  и составления  пояснительной записки (ф. 0503160) и приложений, входящих в её состав.</t>
  </si>
  <si>
    <t xml:space="preserve">1. Нарушение пункта 152 Инструкции 191н. Пояснительная записка к годовому отчету (ф. 0503160) не содержит следующие формы:
- «Сведения о принятых и неисполненных обязательствах получателя бюджетных средств» (ф. 0503175);
- «Сведения об изменениях бюджетной росписи главного распорядителя бюджетных средств (ф. 0503163).
</t>
  </si>
  <si>
    <t xml:space="preserve">1. В нарушении ст.264.1 Бюджетного кодекса Российской Федерации и  Требований  Инструкции о порядке составления и предоставления годовой, квартальной и месячной отчетности об исполнении бюджетов бюджетной системы Российской Федерации, утвержденной приказом Министерства финансов Российской Федерации от 28.12.2010 №191н по порядку заполнения  и составления  пояснительной записки (ф. 0503160) и приложений, входящих в её состав не представлены следующие документы:
Пояснительная записка с приложениями ( ф.0503161, ф. 0503164, ф.0503168)
</t>
  </si>
  <si>
    <t>Экспертиза проекта бюджета на 2021-2023 годы.</t>
  </si>
  <si>
    <t>6. В нарушение ст.184.1 Бюджетного кодекса общий объем условно утверждаемых расходов на 2022 год и на 2023 год не установлен.</t>
  </si>
  <si>
    <t xml:space="preserve">Перечень документов и материалов, предоставленных одновременно с проектом бюджета, не соответствуют требованиям:  
 -ст. ст. 184.1, 184.2 БК РФ, 
 -ст.ст.11,12 Положения о бюджетном процессе поселения. 
</t>
  </si>
  <si>
    <r>
      <t>1.     Перечень и содержание документов, представленных одновременно с проектом решения, не соответствует ст. 184.2 Бюджетного кодекса РФ и ст. 12</t>
    </r>
    <r>
      <rPr>
        <sz val="12"/>
        <color indexed="10"/>
        <rFont val="Times New Roman"/>
        <family val="1"/>
      </rPr>
      <t xml:space="preserve"> </t>
    </r>
    <r>
      <rPr>
        <sz val="12"/>
        <rFont val="Times New Roman"/>
        <family val="1"/>
      </rPr>
      <t>Положения о бюджетном процессе.</t>
    </r>
  </si>
  <si>
    <r>
      <t>1.     Перечень и содержание документов, представленных одновременно с проектом решения, не соответствует ст. 184.2 Бюджетного кодекса РФ и ст. 12</t>
    </r>
    <r>
      <rPr>
        <sz val="12"/>
        <color indexed="10"/>
        <rFont val="Times New Roman"/>
        <family val="1"/>
      </rPr>
      <t xml:space="preserve"> </t>
    </r>
    <r>
      <rPr>
        <sz val="12"/>
        <rFont val="Times New Roman"/>
        <family val="1"/>
      </rPr>
      <t>Положения о бюджетном процессе. 2. В нарушение ст.179 БК проект бюджета является непрограммным.</t>
    </r>
  </si>
  <si>
    <t>1. Перечень и содержание документов, представленных одновременно с проектом решения, не соответствует ст. 184.2 Бюджетного кодекса РФ и ст. 12 Положения о бюджетном процессе.6. В нарушение ст.184.1 Бюджетного кодекса общий объем условно утверждаемых расходов на 2022 год и на 2023 год не установлен.</t>
  </si>
  <si>
    <t>Экспертиза проекта решения на изменения и дополнения в решение о бюджете муниципального образования на 2020-2022 г.</t>
  </si>
  <si>
    <t xml:space="preserve">проверка
законности, эффективности и результативности использования денежных средств бюджета Республики Алтай выделенных в 2019 году муниципальным образованиям Турочакского района  на ремонт сельских домов культуры
</t>
  </si>
  <si>
    <r>
      <t>Муниципальное образование «Бийкинское сельское поселение</t>
    </r>
    <r>
      <rPr>
        <b/>
        <sz val="12"/>
        <rFont val="Times New Roman"/>
        <family val="1"/>
      </rPr>
      <t>"</t>
    </r>
  </si>
  <si>
    <t>при проведении ремонтных работ в сельском доме культуры совершены неэффективные, необоснованные расходы при закупке материалов по завышенным ценам.</t>
  </si>
  <si>
    <t>Материалы направлены в прокуратуру, следственные органы</t>
  </si>
  <si>
    <t>Муниципальное образование «Дмитриевское сельское поселение»</t>
  </si>
  <si>
    <t>Администрация муниципального образования «Турочакский район»</t>
  </si>
  <si>
    <t>проверка законного, результативного и эффективного использования бюджетных средств, выделенных в 2019 году на реализацию муниципальной программы «Обеспечение жильем в Турочакском районе на 2019-2024 годы»</t>
  </si>
  <si>
    <t>проверка правомерности и эффективности использования средств бюджета в 2019 году выделенных на реализацию муниципальной программы «Профилактика правонарушений и безопасность дорожного движения в Турочакском районе на 2019-2024 годы»</t>
  </si>
  <si>
    <t>по соблюдению Федерального закона от 05.04.2013 N 44-ФЗ "О контрактной системе в сфере закупок товаров, работ, услуг для обеспечения государственных и муниципальных нужд" , реализации Постановления Главы района №261 от 22.05.2014г. "Об утверждении Порядка осуществления ведомственного контроля в сфере закупок товаров, работ, услуг для обеспечения муниципальных нужд"</t>
  </si>
  <si>
    <t>Управление образования Администрации муниципального образования «Турочакский район»</t>
  </si>
  <si>
    <t>Муниципальное дошкольное образовательное учреждение детский сад «Родничок» села Турочак</t>
  </si>
  <si>
    <t>проверка законности, эффективности и результативности использования средств бюджета, направленных муниципальному дошкольному образовательному учреждению детский сад «Родничок» села Турочак</t>
  </si>
  <si>
    <t xml:space="preserve">1) Бухгалтерский учет имущества, обязательств и хозяйственных операций учреждения ведется с нарушениями требований Приказа Минфина России от 01.12.2010 N 157н.
2) При проверке кассовых операций и ведения операций по банковским счетам установлены:  недостачи в размере 20757,5 руб. при выплате сотрудникам по расходным ордерам, данные недостачи подтверждены объяснениями сотрудников; 
3) При проверке  расчетов с подотчетными лицами установлена недостача в результате не предоставления авансовых отчетов в размере 7373,4 рублей;
4) Проверка  расчетов с поставщиками и подрядчиками выявила искажение дебиторской, кредиторской задолженностей; 
5) При проверке операций с материальными запасами установлены неправомерные расходы по списанию ГСМ в размере 6496,46 рублей. При выборочной инвентаризации установлены излишки основных средств.
6) При проверке расчетов по оплате труда, установлены необоснованные расходы в размере 347026,40 руб., при установлении премиальных выплат. 
7) Неэффективные расходы учреждения за проверяемый период составили 157490,27 руб., в том числе 74059,98 руб. штрафы, 83430,29 руб.. пени в различные уровни бюджета.
</t>
  </si>
  <si>
    <t>проверка законности, эффективности и результативности использования средств бюджета, направленных Муниципальному учреждению  культуры «Дом Творчества и Досуга» муниципального образования «Турочакский район» Республики Алтай»</t>
  </si>
  <si>
    <t>Муниципальное учреждение культуры «Дом Творчества и Досуга» муниципального образования «Турочакский район»</t>
  </si>
  <si>
    <t xml:space="preserve">.  Ненадлежащее исполнение обязательств на общую сумму 117 546,98 рублей, оплачены за счет внебюджетных средств:
• перечисление средств бюджета на уплату штрафов, пеней по налогам за ненадлежащее исполнение обязательств перед бюджетом, на общую сумму 17 546,98 рублей.
• на основании постановления о взыскании исполнительного сбора от 11.09.2017г. № 04011/17/19899 произведена оплата за допущенные нарушения в сумме 50 000 рублей (обустройство пандуса административное здание межпоселенческой библиотеки им. В.М.Башунова).
• на основании постановления о взыскании исполнительного сбора от 12.09.2017г. № 04011/17/19732 произведена оплата за допущенные нарушения в сумме 50 000 рублей, (специальная оценка условий труда в МУК Дома Творчества и Досуга).
3.При анализе трудовых договоров выявлено, что трудовые договоры, заключенные с работниками учреждения, оформлены с отступлением от требований ст.57 ТК РФ. Обязательным включением в трудовой договор являются условия оплаты (в том числе размер тарифной ставки или оклада (должностного оклада) работника, доплаты, надбавки и поощрительные выплаты. Однако, в трудовых договорах заключенных с работниками Учреждения выплаты стимулирующего характера не предусмотрены.
4.Неправомерное расходование бюджетных средств в сумме 77 841,2 рублей:
  - 21 095 рублей - необоснованно выплаченная заработная плата и начисления на оплату труда:
   -  19 988,20 рублей – неправомерно списан бензин в количестве 508,51л;
    - 36 758 рублей – списаны материальные запасы необоснованно, без подтверждающих документов. 
5.В нарушение Постановления Госкомстата РФ от 05.01.2004 № 1 «Об утверждении унифицированных форм первичной учетной документации по учету труда и его оплаты» в штатных расписаниях за проверяемый период сумма, предназначенная  для доведения до средней заработной платы сотрудников Учреждения  по «майским» Указам Президента не рассчитана отдельно по каждой должности.
</t>
  </si>
  <si>
    <t>Муниципальное казенное учреждение «Дорожно-хозяйственное управление»</t>
  </si>
  <si>
    <t xml:space="preserve">проверка 
законности, эффективности и результативности использования средств  бюджета, направленных Муниципальному казенному  учреждению  «Дорожно-хозяйственное управление»
</t>
  </si>
  <si>
    <t xml:space="preserve">2) При проверке кассовых операций и ведения операций по банковским счетам установлены:  недостачи в размере 119353 руб. при выплате сотрудникам по расходным ордерам, данные недостачи подтверждены объяснениями сотрудников; недостачи в размере 158221,91 рублей при отсутствии платежных документов, расписки получателя; 
3) При проверке  расчетов с подотчетными лицами установлено искажение дебиторской, кредиторской задолженностей по контрагентам, неправомерные расходы в размере 120440 рублей;
4) Проверка  расчетов с поставщиками и подрядчиками выявила: искажение дебиторской, кредиторской задолженностей; неправомерные расходы в размере 783868,41 руб. при отсутствии первичных документов; нецелевые расходы в размере 825474,06 руб., неэффективные расходы в размере 34000 руб..
5) Материальные запасы в учреждении списываются при отсутствии первичных документов, так неправомерные расходы по списанию ГСМ без путевых листов, актов установок запасных частей, ведомостей выдачи материалов составили  3474223,14 руб.. Не поставлены на учет основные средства, в результате недостача составила 4766471,66 рублей, древесина в количестве 165 куб.м.
6) При проверке расчетов по оплате труда, установлена неправомерные расходы в размере 67442,95 руб., при установлении премиальных выплат, выплаты гражданам, не осуществляющими трудовую деятельность в проверяемый период,  получении денежных средств лицами не уполномоченными на это. Установлены случаи неэффективного расходования с нанесением ущерба учреждению при оплате договоров ГПХ на сумму 175311,5 руб.
7) Неэффективные расходы учреждения за проверяемый период составили 49406,81 руб., в том числе 11613,45 руб. штрафы, 37793,36 руб.. пени в различные уровни бюджета.
</t>
  </si>
  <si>
    <t>Материалы направлены в прокуратуру, следственные органы, выписано представление от 18.05.2020</t>
  </si>
  <si>
    <t>Муниципальное образование «Курмач-Байгольское сельское поселение»</t>
  </si>
  <si>
    <t xml:space="preserve">проверка законности, эффективности и результативности использования денежных средств бюджета Республики Алтай выделенных в 2019 году муниципальным образованиям Турочакского района  на ремонт сельских домов культуры
</t>
  </si>
  <si>
    <t>расходование денежных средств осуществлено неэффективно, работа проведена подрядчиками некачественно, выявлены неправомерные расходы, что привело к отрицательному результату при ремонте сельского дома культуры.</t>
  </si>
  <si>
    <t>Муниципальное автономное учреждение «Детский оздоровительный центр «Лебедь»</t>
  </si>
  <si>
    <t>проверка законности, эффективности и результативности использования средств бюджета, направленных Муниципальному автономному учреждению «Детский оздоровительный центр «Лебедь» муниципального образования «Турочакский район»</t>
  </si>
  <si>
    <t xml:space="preserve">• Неэффективное использование средств бюджета за ненадлежащее исполнение обязательств на общую сумму 102 005,52 рубля, из них:
-перечисление средств бюджета на уплату штрафов, пеней по налогам за ненадлежащее исполнение обязательств перед бюджетом, на общую сумму 52 005,52 рублей.
          -на основании протокола об административном правонарушении от 03.09.2018г. № 139 произведена оплата административного штрафа за допущенные нарушения трудового законодательства в сумме 50 000 рублей.
• Неправомерное расходование бюджетных средств в сумме 1 247 221,26 рублей:
  - 72 445,95 рублей - неправомерные начисления заработной платы водителю;
   - 50 608,74 рублей - начисленная премия работникам без приказа директора учреждения;
   -  5 204 рубля - излишне начисленная и выплаченная сумма отпускных директору
   -  118 259 рублей - оплата расходов без оправдательных документов; 
    - 1 000 703,57 рубля – списаны материальные запасы необоснованно, без подтверждающих документов. 
</t>
  </si>
  <si>
    <t xml:space="preserve">Муниципальное общеобразовательное учреждение «Тондошенская основная общеобразовательная школа» </t>
  </si>
  <si>
    <t>Проверка  соблюдения бюджетного законодательства при осуществлении бюджетного процесса, а так же расходования средств, выделяемых из бюджета для  Муниципального общеобразовательного учреждения «Тондошенская основная общеобразовательная школа»</t>
  </si>
  <si>
    <t xml:space="preserve">2) При проверке кассовых операций выявлены случаи  нарушения Указаний 3210-у в части оформления кассовых документов.
3) В нарушение ст. 9, Федерального закона от 06.12.2011 N 402-ФЗ "О бухгалтерском учете" несвоевременно приходуются материалы, принимаются к учету счета-фактуры, товарные накладные, ведомости.
4) В нарушение Распоряжения Минтранса РФ от 14.03.2008 N АМ-23-р завышены нормы списания ГСМ, в результате неправомерные расходы составили 70,95 руб..
5) При проверке расчетов с подотчетными лицами установлены неправомерные расходы в размере 10446 руб. 
6) Неэффективные расходы в виде пеней, штрафов составили 40066,4 руб..
</t>
  </si>
  <si>
    <t>Муниципальное образование Тондошенское сельское поселение Турочакского района Республики Алтай</t>
  </si>
  <si>
    <t xml:space="preserve"> «Эффективное и целевое использование средств муниципального образования «Тондошенское сельское поселение» Турочакского района Республики Алтай»</t>
  </si>
  <si>
    <t xml:space="preserve">        • Неэффективное использование средств бюджета за ненадлежащее исполнение обязательств на общую сумму 292 153,17 рублей, из них:
- перечисление средств бюджета на уплату штрафов, пеней по налогам за ненадлежащее исполнение обязательств перед бюджетом, на общую сумму 264752,52 рубля;
- на основании решения Арбитражного суда Республики Алтай от 24.01.2017г. № А02-1971/2016 по исполнительному листу серии АС № 00671565 администрацией Тондошенского сельского поселения произведена оплата суммы за пользование чужими денежными средствами в размере 27400,54 руб.
      • Не целевое использование бюджетных средств на сумму 15830 рублей:
     -  при анализе соответствия правильности отнесения расходов по заработной плате сотрудников на соответствующие подразделы бюджетной классификации, установлены нецелевые расходы в сумме 15830 руб.
      • Неправомерное и необоснованное расходование бюджетных средств в сумме 485855,75 рублей:
  - 182578,39 руб. –  начисление премии и надбавок (премии и надбавки в размере 140229,18 руб. с начислениями во внебюджетные фонды 42349,21 руб.) в общей сумме 182578,39 рублей.;
 - 267834,36 руб. – необоснованно списаны гсм, запасные части, материальные запасы;
- 35443 руб. - списаны на расходы без подтверждающих документов, а именно: отсутствует приказ   руководителя учреждения, с указанием цели использования денежных средств; ведомость выдачи (Ф.И.О., подпись лица, получившего подарок) или акт о списании подарков;  
</t>
  </si>
  <si>
    <t xml:space="preserve">        • Неэффективное использование средств бюджета за ненадлежащее исполнение обязательств на общую сумму 774,67 рублей, из них:
- перечисление средств бюджета на уплату штрафов, пеней по налогам за ненадлежащее исполнение обязательств перед бюджетом, на общую сумму 774,67 рублей;
      • Неправомерное и необоснованное расходование бюджетных средств в сумме 567764 рубля:
  - 24100 руб. все хозяйственные операции, проводимые учреждением, должны оформляться оправдательными документами.  
 - 315363 руб.   выплаты производились на основании решения сессии районного Совета депутатов от 29.06.2005г. № 22-13 «О компенсационных выплатах, связанных с депутатской деятельностью», при этом Положение о размере и порядке возмещения расходов, связанных с осуществлением депутатских полномочий отсутствует, нет документарного подтверждения произведенных расходов депутатами, связанных с депутатской деятельностью.
- 228301 руб. – расходы, осуществляемые Советом депутатов на организацию и проведение мероприятий должны регламентироваться Положением о представительских и иных расходах органов местного самоуправления «Турочакский район» в связи с проведением протокольных и иных официальных мероприятий, которое обязано быть принято решением сессии Совета депутатов муниципального образования «Турочакский район».
</t>
  </si>
  <si>
    <t>Совет депутатов муниципального образования «Турочакский район»</t>
  </si>
  <si>
    <t xml:space="preserve">Проверка целевого, эффективного использования бюджетных средств
 Совета депутатов муниципального образования «Турочакский район»
</t>
  </si>
  <si>
    <t>Материалы направлены в прокуратуру, следственные органы, выписано представление №2 от 31.07.2020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</si>
</sst>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 mmmm\ yyyy\ &quot;г.&quot;"/>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sz val="10"/>
      <name val="Times New Roman"/>
      <family val="1"/>
    </font>
    <font>
      <sz val="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color indexed="63"/>
      </top>
      <bottom>
        <color indexed="63"/>
      </botto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79">
    <xf numFmtId="0" fontId="0" fillId="0" borderId="0" xfId="0" applyAlignment="1">
      <alignment/>
    </xf>
    <xf numFmtId="0" fontId="0" fillId="0" borderId="0" xfId="0" applyAlignment="1">
      <alignment wrapText="1"/>
    </xf>
    <xf numFmtId="0" fontId="5" fillId="0" borderId="0" xfId="0" applyFont="1" applyAlignment="1">
      <alignment wrapText="1"/>
    </xf>
    <xf numFmtId="0" fontId="5" fillId="0" borderId="10" xfId="0" applyFont="1" applyBorder="1" applyAlignment="1">
      <alignment wrapText="1"/>
    </xf>
    <xf numFmtId="0" fontId="0" fillId="0" borderId="0" xfId="0" applyAlignment="1">
      <alignment/>
    </xf>
    <xf numFmtId="174" fontId="0" fillId="0" borderId="0" xfId="0" applyNumberFormat="1" applyAlignment="1">
      <alignment/>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horizontal="center"/>
    </xf>
    <xf numFmtId="174" fontId="7" fillId="0" borderId="0" xfId="0" applyNumberFormat="1"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Continuous" wrapText="1"/>
    </xf>
    <xf numFmtId="0" fontId="8" fillId="0" borderId="0" xfId="0" applyFont="1" applyAlignment="1">
      <alignment horizontal="left" wrapText="1"/>
    </xf>
    <xf numFmtId="0" fontId="8" fillId="0" borderId="0" xfId="0" applyFont="1" applyAlignment="1">
      <alignment horizontal="center" vertical="center" wrapText="1"/>
    </xf>
    <xf numFmtId="0" fontId="8" fillId="0" borderId="0" xfId="0" applyFont="1" applyAlignment="1">
      <alignment horizontal="centerContinuous" vertical="center" wrapText="1"/>
    </xf>
    <xf numFmtId="174" fontId="8" fillId="0" borderId="0" xfId="0" applyNumberFormat="1" applyFont="1" applyAlignment="1">
      <alignment horizontal="centerContinuous"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49" fontId="8" fillId="0" borderId="14" xfId="0" applyNumberFormat="1" applyFont="1" applyBorder="1" applyAlignment="1">
      <alignment horizontal="center" wrapText="1"/>
    </xf>
    <xf numFmtId="0" fontId="8" fillId="0" borderId="15" xfId="0" applyFont="1" applyBorder="1" applyAlignment="1">
      <alignment horizontal="center" wrapText="1"/>
    </xf>
    <xf numFmtId="1" fontId="8" fillId="0" borderId="10" xfId="0" applyNumberFormat="1" applyFont="1" applyBorder="1" applyAlignment="1">
      <alignment vertical="top" wrapText="1"/>
    </xf>
    <xf numFmtId="1" fontId="8" fillId="0" borderId="16" xfId="0" applyNumberFormat="1" applyFont="1" applyBorder="1" applyAlignment="1">
      <alignment horizontal="center" wrapText="1"/>
    </xf>
    <xf numFmtId="0" fontId="8" fillId="0" borderId="10" xfId="0" applyFont="1" applyBorder="1" applyAlignment="1">
      <alignment vertical="top" wrapText="1"/>
    </xf>
    <xf numFmtId="0" fontId="8" fillId="0" borderId="10" xfId="0" applyFont="1" applyFill="1" applyBorder="1" applyAlignment="1">
      <alignment horizontal="center" vertical="center" wrapText="1"/>
    </xf>
    <xf numFmtId="0" fontId="8" fillId="0" borderId="10" xfId="0" applyFont="1" applyBorder="1" applyAlignment="1">
      <alignment wrapText="1"/>
    </xf>
    <xf numFmtId="174" fontId="8" fillId="0" borderId="10" xfId="0" applyNumberFormat="1" applyFont="1" applyBorder="1" applyAlignment="1">
      <alignment wrapText="1"/>
    </xf>
    <xf numFmtId="1" fontId="8" fillId="0" borderId="10" xfId="0" applyNumberFormat="1" applyFont="1" applyBorder="1" applyAlignment="1">
      <alignment wrapText="1"/>
    </xf>
    <xf numFmtId="0" fontId="8" fillId="0" borderId="10" xfId="52" applyFont="1" applyBorder="1" applyAlignment="1">
      <alignment horizontal="center" vertical="center" wrapText="1"/>
      <protection/>
    </xf>
    <xf numFmtId="0" fontId="8" fillId="0" borderId="10" xfId="0" applyFont="1" applyBorder="1" applyAlignment="1">
      <alignment/>
    </xf>
    <xf numFmtId="0" fontId="8" fillId="0" borderId="10" xfId="0" applyFont="1" applyBorder="1" applyAlignment="1">
      <alignment/>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174" fontId="8" fillId="0" borderId="0" xfId="0" applyNumberFormat="1" applyFont="1" applyAlignment="1">
      <alignment/>
    </xf>
    <xf numFmtId="0" fontId="6" fillId="0" borderId="10" xfId="0" applyFont="1" applyBorder="1" applyAlignment="1">
      <alignment wrapText="1"/>
    </xf>
    <xf numFmtId="0" fontId="8" fillId="0" borderId="0" xfId="0" applyFont="1" applyAlignment="1">
      <alignment horizontal="justify" vertical="center"/>
    </xf>
    <xf numFmtId="0" fontId="8" fillId="0" borderId="10" xfId="0" applyFont="1" applyBorder="1" applyAlignment="1">
      <alignment horizontal="justify" vertical="center"/>
    </xf>
    <xf numFmtId="0" fontId="45" fillId="0" borderId="0" xfId="0" applyFont="1" applyAlignment="1">
      <alignment horizontal="justify" vertical="center" wrapText="1"/>
    </xf>
    <xf numFmtId="0" fontId="8" fillId="33" borderId="10" xfId="0" applyFont="1" applyFill="1" applyBorder="1" applyAlignment="1">
      <alignment vertical="top" wrapText="1"/>
    </xf>
    <xf numFmtId="0" fontId="8" fillId="33" borderId="10" xfId="0" applyFont="1" applyFill="1" applyBorder="1" applyAlignment="1">
      <alignment wrapText="1"/>
    </xf>
    <xf numFmtId="0" fontId="8" fillId="33" borderId="10" xfId="0" applyFont="1" applyFill="1" applyBorder="1" applyAlignment="1">
      <alignment horizontal="center" vertic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0" xfId="0" applyFont="1" applyBorder="1" applyAlignment="1">
      <alignment horizontal="center" wrapText="1"/>
    </xf>
    <xf numFmtId="1" fontId="8" fillId="0" borderId="19" xfId="0" applyNumberFormat="1" applyFont="1" applyBorder="1" applyAlignment="1">
      <alignment horizontal="center" vertical="top" wrapText="1"/>
    </xf>
    <xf numFmtId="1" fontId="8" fillId="0" borderId="20" xfId="0" applyNumberFormat="1" applyFont="1" applyBorder="1" applyAlignment="1">
      <alignment horizontal="center" vertical="top" wrapText="1"/>
    </xf>
    <xf numFmtId="1" fontId="8" fillId="0" borderId="21" xfId="0" applyNumberFormat="1" applyFont="1" applyBorder="1" applyAlignment="1">
      <alignment horizontal="center" vertical="top" wrapText="1"/>
    </xf>
    <xf numFmtId="2" fontId="8" fillId="0" borderId="14" xfId="0" applyNumberFormat="1" applyFont="1" applyBorder="1" applyAlignment="1">
      <alignment horizontal="center" vertical="top" wrapText="1"/>
    </xf>
    <xf numFmtId="2" fontId="8" fillId="0" borderId="11" xfId="0" applyNumberFormat="1" applyFont="1" applyBorder="1" applyAlignment="1">
      <alignment horizontal="center" vertical="top" wrapText="1"/>
    </xf>
    <xf numFmtId="2" fontId="8" fillId="0" borderId="22" xfId="0" applyNumberFormat="1" applyFont="1" applyBorder="1" applyAlignment="1">
      <alignment horizontal="center" vertical="top" wrapText="1"/>
    </xf>
    <xf numFmtId="0" fontId="8" fillId="0" borderId="10" xfId="0" applyFont="1" applyBorder="1" applyAlignment="1">
      <alignment horizontal="center"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174" fontId="8" fillId="0" borderId="14" xfId="0" applyNumberFormat="1" applyFont="1" applyBorder="1" applyAlignment="1">
      <alignment horizontal="center" wrapText="1"/>
    </xf>
    <xf numFmtId="174" fontId="8" fillId="0" borderId="11" xfId="0" applyNumberFormat="1" applyFont="1" applyBorder="1" applyAlignment="1">
      <alignment horizontal="center" wrapText="1"/>
    </xf>
    <xf numFmtId="174" fontId="8" fillId="0" borderId="22" xfId="0" applyNumberFormat="1" applyFont="1" applyBorder="1" applyAlignment="1">
      <alignment horizontal="center" wrapText="1"/>
    </xf>
    <xf numFmtId="0" fontId="7" fillId="0" borderId="0" xfId="0" applyFont="1" applyAlignment="1">
      <alignment horizontal="center"/>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6"/>
  <sheetViews>
    <sheetView tabSelected="1" view="pageBreakPreview" zoomScaleNormal="25" zoomScaleSheetLayoutView="100" workbookViewId="0" topLeftCell="E15">
      <selection activeCell="J20" sqref="J20"/>
    </sheetView>
  </sheetViews>
  <sheetFormatPr defaultColWidth="9.00390625" defaultRowHeight="12.75"/>
  <cols>
    <col min="1" max="1" width="4.375" style="0" customWidth="1"/>
    <col min="2" max="2" width="16.125" style="1" customWidth="1"/>
    <col min="3" max="3" width="31.625" style="6" customWidth="1"/>
    <col min="4" max="4" width="75.125" style="7" customWidth="1"/>
    <col min="5" max="5" width="30.875" style="2" customWidth="1"/>
    <col min="6" max="6" width="14.125" style="2" customWidth="1"/>
    <col min="7" max="7" width="19.625" style="4" customWidth="1"/>
    <col min="8" max="8" width="23.875" style="5" customWidth="1"/>
    <col min="9" max="9" width="20.875" style="4" customWidth="1"/>
    <col min="10" max="10" width="62.75390625" style="1" customWidth="1"/>
    <col min="11" max="11" width="27.25390625" style="1" customWidth="1"/>
    <col min="12" max="12" width="14.375" style="0" customWidth="1"/>
    <col min="13" max="14" width="24.25390625" style="0" customWidth="1"/>
  </cols>
  <sheetData>
    <row r="1" spans="1:11" s="12" customFormat="1" ht="15.75">
      <c r="A1" s="69" t="s">
        <v>5</v>
      </c>
      <c r="B1" s="69"/>
      <c r="C1" s="69"/>
      <c r="D1" s="69"/>
      <c r="E1" s="69"/>
      <c r="F1" s="69"/>
      <c r="G1" s="8"/>
      <c r="H1" s="9"/>
      <c r="I1" s="10"/>
      <c r="J1" s="11"/>
      <c r="K1" s="11"/>
    </row>
    <row r="2" spans="1:11" s="12" customFormat="1" ht="15.75">
      <c r="A2" s="69" t="s">
        <v>6</v>
      </c>
      <c r="B2" s="69"/>
      <c r="C2" s="69"/>
      <c r="D2" s="69"/>
      <c r="E2" s="69"/>
      <c r="F2" s="69"/>
      <c r="G2" s="8"/>
      <c r="H2" s="9"/>
      <c r="I2" s="10"/>
      <c r="J2" s="11"/>
      <c r="K2" s="11"/>
    </row>
    <row r="3" spans="1:11" s="12" customFormat="1" ht="16.5" thickBot="1">
      <c r="A3" s="13"/>
      <c r="B3" s="14"/>
      <c r="C3" s="15"/>
      <c r="D3" s="16"/>
      <c r="E3" s="13"/>
      <c r="F3" s="13"/>
      <c r="G3" s="13"/>
      <c r="H3" s="17"/>
      <c r="I3" s="10"/>
      <c r="J3" s="11"/>
      <c r="K3" s="11"/>
    </row>
    <row r="4" spans="1:12" s="11" customFormat="1" ht="16.5" thickBot="1">
      <c r="A4" s="49" t="s">
        <v>7</v>
      </c>
      <c r="B4" s="50"/>
      <c r="C4" s="50"/>
      <c r="D4" s="50"/>
      <c r="E4" s="50"/>
      <c r="F4" s="50"/>
      <c r="G4" s="59" t="s">
        <v>8</v>
      </c>
      <c r="H4" s="60"/>
      <c r="I4" s="61"/>
      <c r="J4" s="62"/>
      <c r="K4" s="49" t="s">
        <v>0</v>
      </c>
      <c r="L4" s="50"/>
    </row>
    <row r="5" spans="1:12" s="18" customFormat="1" ht="15.75">
      <c r="A5" s="70" t="s">
        <v>2</v>
      </c>
      <c r="B5" s="70" t="s">
        <v>3</v>
      </c>
      <c r="C5" s="73" t="s">
        <v>1</v>
      </c>
      <c r="D5" s="76" t="s">
        <v>12</v>
      </c>
      <c r="E5" s="70" t="s">
        <v>13</v>
      </c>
      <c r="F5" s="70" t="s">
        <v>14</v>
      </c>
      <c r="G5" s="63" t="s">
        <v>31</v>
      </c>
      <c r="H5" s="66" t="s">
        <v>29</v>
      </c>
      <c r="I5" s="51" t="s">
        <v>30</v>
      </c>
      <c r="J5" s="58" t="s">
        <v>10</v>
      </c>
      <c r="K5" s="52"/>
      <c r="L5" s="55" t="s">
        <v>33</v>
      </c>
    </row>
    <row r="6" spans="1:12" s="18" customFormat="1" ht="15.75">
      <c r="A6" s="71"/>
      <c r="B6" s="71"/>
      <c r="C6" s="74"/>
      <c r="D6" s="77"/>
      <c r="E6" s="71"/>
      <c r="F6" s="71"/>
      <c r="G6" s="64"/>
      <c r="H6" s="67"/>
      <c r="I6" s="51"/>
      <c r="J6" s="58"/>
      <c r="K6" s="53"/>
      <c r="L6" s="56"/>
    </row>
    <row r="7" spans="1:12" s="19" customFormat="1" ht="120.75" customHeight="1" thickBot="1">
      <c r="A7" s="72"/>
      <c r="B7" s="72"/>
      <c r="C7" s="75"/>
      <c r="D7" s="78"/>
      <c r="E7" s="72"/>
      <c r="F7" s="72"/>
      <c r="G7" s="65"/>
      <c r="H7" s="68"/>
      <c r="I7" s="51"/>
      <c r="J7" s="58"/>
      <c r="K7" s="54"/>
      <c r="L7" s="57"/>
    </row>
    <row r="8" spans="1:12" s="11" customFormat="1" ht="15.75">
      <c r="A8" s="20">
        <v>1</v>
      </c>
      <c r="B8" s="21">
        <v>2</v>
      </c>
      <c r="C8" s="22">
        <v>3</v>
      </c>
      <c r="D8" s="22">
        <v>4</v>
      </c>
      <c r="E8" s="23">
        <v>5</v>
      </c>
      <c r="F8" s="23">
        <v>6</v>
      </c>
      <c r="G8" s="24">
        <v>7</v>
      </c>
      <c r="H8" s="25" t="s">
        <v>9</v>
      </c>
      <c r="I8" s="21">
        <v>9</v>
      </c>
      <c r="J8" s="26">
        <v>10</v>
      </c>
      <c r="K8" s="27">
        <v>11</v>
      </c>
      <c r="L8" s="28">
        <v>12</v>
      </c>
    </row>
    <row r="9" spans="1:12" s="19" customFormat="1" ht="126">
      <c r="A9" s="29">
        <v>1</v>
      </c>
      <c r="B9" s="29" t="s">
        <v>11</v>
      </c>
      <c r="C9" s="30" t="s">
        <v>16</v>
      </c>
      <c r="D9" s="30" t="s">
        <v>38</v>
      </c>
      <c r="E9" s="29" t="s">
        <v>37</v>
      </c>
      <c r="F9" s="29" t="s">
        <v>25</v>
      </c>
      <c r="G9" s="31">
        <v>35533.9</v>
      </c>
      <c r="H9" s="32">
        <f>I9/G9*100</f>
        <v>0</v>
      </c>
      <c r="I9" s="33"/>
      <c r="J9" s="44" t="s">
        <v>39</v>
      </c>
      <c r="K9" s="27" t="s">
        <v>32</v>
      </c>
      <c r="L9" s="29">
        <v>0</v>
      </c>
    </row>
    <row r="10" spans="1:12" s="19" customFormat="1" ht="63">
      <c r="A10" s="29">
        <f>A9+1</f>
        <v>2</v>
      </c>
      <c r="B10" s="29" t="s">
        <v>11</v>
      </c>
      <c r="C10" s="30" t="s">
        <v>19</v>
      </c>
      <c r="D10" s="30" t="s">
        <v>38</v>
      </c>
      <c r="E10" s="29" t="s">
        <v>37</v>
      </c>
      <c r="F10" s="29" t="s">
        <v>25</v>
      </c>
      <c r="G10" s="31">
        <v>6884.3</v>
      </c>
      <c r="H10" s="32">
        <f>I10/G10*100</f>
        <v>0</v>
      </c>
      <c r="I10" s="33"/>
      <c r="J10" s="27" t="s">
        <v>26</v>
      </c>
      <c r="K10" s="27" t="s">
        <v>32</v>
      </c>
      <c r="L10" s="29"/>
    </row>
    <row r="11" spans="1:12" s="19" customFormat="1" ht="173.25">
      <c r="A11" s="29">
        <f aca="true" t="shared" si="0" ref="A11:A69">A10+1</f>
        <v>3</v>
      </c>
      <c r="B11" s="29" t="s">
        <v>11</v>
      </c>
      <c r="C11" s="30" t="s">
        <v>17</v>
      </c>
      <c r="D11" s="30" t="s">
        <v>38</v>
      </c>
      <c r="E11" s="29" t="s">
        <v>37</v>
      </c>
      <c r="F11" s="29" t="s">
        <v>25</v>
      </c>
      <c r="G11" s="31">
        <v>9957.8</v>
      </c>
      <c r="H11" s="32">
        <f aca="true" t="shared" si="1" ref="H11:H70">I11/G11*100</f>
        <v>0</v>
      </c>
      <c r="I11" s="33"/>
      <c r="J11" s="27" t="s">
        <v>40</v>
      </c>
      <c r="K11" s="27" t="s">
        <v>32</v>
      </c>
      <c r="L11" s="27"/>
    </row>
    <row r="12" spans="1:12" s="19" customFormat="1" ht="126">
      <c r="A12" s="29">
        <f t="shared" si="0"/>
        <v>4</v>
      </c>
      <c r="B12" s="29" t="s">
        <v>11</v>
      </c>
      <c r="C12" s="30" t="s">
        <v>18</v>
      </c>
      <c r="D12" s="30" t="s">
        <v>38</v>
      </c>
      <c r="E12" s="29" t="s">
        <v>37</v>
      </c>
      <c r="F12" s="29" t="s">
        <v>25</v>
      </c>
      <c r="G12" s="31">
        <v>11486.6</v>
      </c>
      <c r="H12" s="32">
        <f t="shared" si="1"/>
        <v>0</v>
      </c>
      <c r="I12" s="33"/>
      <c r="J12" s="43" t="s">
        <v>41</v>
      </c>
      <c r="K12" s="27" t="s">
        <v>32</v>
      </c>
      <c r="L12" s="27"/>
    </row>
    <row r="13" spans="1:12" s="19" customFormat="1" ht="63">
      <c r="A13" s="29">
        <f t="shared" si="0"/>
        <v>5</v>
      </c>
      <c r="B13" s="29" t="s">
        <v>4</v>
      </c>
      <c r="C13" s="30" t="s">
        <v>20</v>
      </c>
      <c r="D13" s="30" t="s">
        <v>38</v>
      </c>
      <c r="E13" s="29" t="s">
        <v>37</v>
      </c>
      <c r="F13" s="29" t="s">
        <v>25</v>
      </c>
      <c r="G13" s="31">
        <v>6071.44</v>
      </c>
      <c r="H13" s="32">
        <f t="shared" si="1"/>
        <v>0</v>
      </c>
      <c r="I13" s="33"/>
      <c r="J13" s="27" t="s">
        <v>26</v>
      </c>
      <c r="K13" s="27" t="s">
        <v>32</v>
      </c>
      <c r="L13" s="27"/>
    </row>
    <row r="14" spans="1:12" s="19" customFormat="1" ht="63">
      <c r="A14" s="29">
        <f t="shared" si="0"/>
        <v>6</v>
      </c>
      <c r="B14" s="29" t="s">
        <v>11</v>
      </c>
      <c r="C14" s="30" t="s">
        <v>21</v>
      </c>
      <c r="D14" s="30" t="s">
        <v>38</v>
      </c>
      <c r="E14" s="29" t="s">
        <v>37</v>
      </c>
      <c r="F14" s="29" t="s">
        <v>25</v>
      </c>
      <c r="G14" s="31">
        <v>3677.9</v>
      </c>
      <c r="H14" s="32">
        <f t="shared" si="1"/>
        <v>0</v>
      </c>
      <c r="I14" s="33"/>
      <c r="J14" s="27" t="s">
        <v>26</v>
      </c>
      <c r="K14" s="27" t="s">
        <v>32</v>
      </c>
      <c r="L14" s="27"/>
    </row>
    <row r="15" spans="1:12" s="19" customFormat="1" ht="63">
      <c r="A15" s="29">
        <f t="shared" si="0"/>
        <v>7</v>
      </c>
      <c r="B15" s="29" t="s">
        <v>4</v>
      </c>
      <c r="C15" s="30" t="s">
        <v>22</v>
      </c>
      <c r="D15" s="30" t="s">
        <v>38</v>
      </c>
      <c r="E15" s="29" t="s">
        <v>37</v>
      </c>
      <c r="F15" s="29" t="s">
        <v>25</v>
      </c>
      <c r="G15" s="31">
        <v>2600.27</v>
      </c>
      <c r="H15" s="32">
        <f t="shared" si="1"/>
        <v>0</v>
      </c>
      <c r="I15" s="33"/>
      <c r="J15" s="27" t="s">
        <v>26</v>
      </c>
      <c r="K15" s="27" t="s">
        <v>32</v>
      </c>
      <c r="L15" s="27"/>
    </row>
    <row r="16" spans="1:12" s="19" customFormat="1" ht="126">
      <c r="A16" s="29">
        <f t="shared" si="0"/>
        <v>8</v>
      </c>
      <c r="B16" s="29" t="s">
        <v>11</v>
      </c>
      <c r="C16" s="30" t="s">
        <v>23</v>
      </c>
      <c r="D16" s="30" t="s">
        <v>38</v>
      </c>
      <c r="E16" s="29" t="s">
        <v>37</v>
      </c>
      <c r="F16" s="29" t="s">
        <v>25</v>
      </c>
      <c r="G16" s="31">
        <v>9821.6</v>
      </c>
      <c r="H16" s="32">
        <f t="shared" si="1"/>
        <v>0</v>
      </c>
      <c r="I16" s="33"/>
      <c r="J16" s="31" t="s">
        <v>42</v>
      </c>
      <c r="K16" s="27" t="s">
        <v>32</v>
      </c>
      <c r="L16" s="27"/>
    </row>
    <row r="17" spans="1:12" s="19" customFormat="1" ht="204.75">
      <c r="A17" s="29">
        <f t="shared" si="0"/>
        <v>9</v>
      </c>
      <c r="B17" s="29" t="s">
        <v>11</v>
      </c>
      <c r="C17" s="30" t="s">
        <v>24</v>
      </c>
      <c r="D17" s="30" t="s">
        <v>38</v>
      </c>
      <c r="E17" s="29" t="s">
        <v>37</v>
      </c>
      <c r="F17" s="29" t="s">
        <v>25</v>
      </c>
      <c r="G17" s="31">
        <v>29448.1</v>
      </c>
      <c r="H17" s="32">
        <f t="shared" si="1"/>
        <v>0</v>
      </c>
      <c r="I17" s="33"/>
      <c r="J17" s="45" t="s">
        <v>43</v>
      </c>
      <c r="K17" s="27" t="s">
        <v>32</v>
      </c>
      <c r="L17" s="27"/>
    </row>
    <row r="18" spans="1:12" s="19" customFormat="1" ht="63">
      <c r="A18" s="29">
        <f t="shared" si="0"/>
        <v>10</v>
      </c>
      <c r="B18" s="29" t="s">
        <v>11</v>
      </c>
      <c r="C18" s="30" t="s">
        <v>15</v>
      </c>
      <c r="D18" s="30" t="s">
        <v>38</v>
      </c>
      <c r="E18" s="29" t="s">
        <v>37</v>
      </c>
      <c r="F18" s="29" t="s">
        <v>25</v>
      </c>
      <c r="G18" s="31">
        <v>1423514.6</v>
      </c>
      <c r="H18" s="32">
        <f t="shared" si="1"/>
        <v>0</v>
      </c>
      <c r="I18" s="33"/>
      <c r="J18" s="27" t="s">
        <v>26</v>
      </c>
      <c r="K18" s="27" t="s">
        <v>32</v>
      </c>
      <c r="L18" s="27"/>
    </row>
    <row r="19" spans="1:12" s="19" customFormat="1" ht="63">
      <c r="A19" s="29">
        <f t="shared" si="0"/>
        <v>11</v>
      </c>
      <c r="B19" s="29" t="s">
        <v>4</v>
      </c>
      <c r="C19" s="30" t="s">
        <v>16</v>
      </c>
      <c r="D19" s="34" t="s">
        <v>44</v>
      </c>
      <c r="E19" s="29" t="s">
        <v>37</v>
      </c>
      <c r="F19" s="29" t="s">
        <v>25</v>
      </c>
      <c r="G19" s="31">
        <v>25240.8</v>
      </c>
      <c r="H19" s="32">
        <f t="shared" si="1"/>
        <v>0</v>
      </c>
      <c r="I19" s="33"/>
      <c r="J19" s="27" t="s">
        <v>26</v>
      </c>
      <c r="K19" s="27" t="s">
        <v>34</v>
      </c>
      <c r="L19" s="27"/>
    </row>
    <row r="20" spans="1:12" s="19" customFormat="1" ht="63">
      <c r="A20" s="29">
        <f t="shared" si="0"/>
        <v>12</v>
      </c>
      <c r="B20" s="29" t="s">
        <v>4</v>
      </c>
      <c r="C20" s="30" t="s">
        <v>17</v>
      </c>
      <c r="D20" s="34" t="s">
        <v>44</v>
      </c>
      <c r="E20" s="29" t="s">
        <v>37</v>
      </c>
      <c r="F20" s="29" t="s">
        <v>25</v>
      </c>
      <c r="G20" s="31">
        <v>9011.4</v>
      </c>
      <c r="H20" s="32">
        <f t="shared" si="1"/>
        <v>0</v>
      </c>
      <c r="I20" s="33"/>
      <c r="J20" s="27" t="s">
        <v>45</v>
      </c>
      <c r="K20" s="27" t="s">
        <v>34</v>
      </c>
      <c r="L20" s="27"/>
    </row>
    <row r="21" spans="1:12" s="19" customFormat="1" ht="94.5">
      <c r="A21" s="29">
        <f t="shared" si="0"/>
        <v>13</v>
      </c>
      <c r="B21" s="29" t="s">
        <v>11</v>
      </c>
      <c r="C21" s="30" t="s">
        <v>18</v>
      </c>
      <c r="D21" s="34" t="s">
        <v>44</v>
      </c>
      <c r="E21" s="29" t="s">
        <v>37</v>
      </c>
      <c r="F21" s="29" t="s">
        <v>25</v>
      </c>
      <c r="G21" s="31">
        <v>4814.2</v>
      </c>
      <c r="H21" s="32">
        <f t="shared" si="1"/>
        <v>0</v>
      </c>
      <c r="I21" s="33"/>
      <c r="J21" s="27" t="s">
        <v>46</v>
      </c>
      <c r="K21" s="27" t="s">
        <v>34</v>
      </c>
      <c r="L21" s="27"/>
    </row>
    <row r="22" spans="1:12" s="19" customFormat="1" ht="63">
      <c r="A22" s="29">
        <f t="shared" si="0"/>
        <v>14</v>
      </c>
      <c r="B22" s="29" t="s">
        <v>4</v>
      </c>
      <c r="C22" s="30" t="s">
        <v>20</v>
      </c>
      <c r="D22" s="34" t="s">
        <v>44</v>
      </c>
      <c r="E22" s="29" t="s">
        <v>37</v>
      </c>
      <c r="F22" s="29" t="s">
        <v>25</v>
      </c>
      <c r="G22" s="31">
        <v>4761.8</v>
      </c>
      <c r="H22" s="32">
        <f t="shared" si="1"/>
        <v>0</v>
      </c>
      <c r="I22" s="33"/>
      <c r="J22" s="44" t="s">
        <v>47</v>
      </c>
      <c r="K22" s="27" t="s">
        <v>34</v>
      </c>
      <c r="L22" s="27"/>
    </row>
    <row r="23" spans="1:12" s="19" customFormat="1" ht="63">
      <c r="A23" s="29">
        <f t="shared" si="0"/>
        <v>15</v>
      </c>
      <c r="B23" s="29" t="s">
        <v>4</v>
      </c>
      <c r="C23" s="30" t="s">
        <v>21</v>
      </c>
      <c r="D23" s="34" t="s">
        <v>44</v>
      </c>
      <c r="E23" s="29" t="s">
        <v>37</v>
      </c>
      <c r="F23" s="29" t="s">
        <v>25</v>
      </c>
      <c r="G23" s="31">
        <v>1805.2</v>
      </c>
      <c r="H23" s="32">
        <f t="shared" si="1"/>
        <v>0</v>
      </c>
      <c r="I23" s="33"/>
      <c r="J23" s="44" t="s">
        <v>47</v>
      </c>
      <c r="K23" s="29" t="s">
        <v>34</v>
      </c>
      <c r="L23" s="27"/>
    </row>
    <row r="24" spans="1:12" s="19" customFormat="1" ht="63">
      <c r="A24" s="29">
        <f t="shared" si="0"/>
        <v>16</v>
      </c>
      <c r="B24" s="29" t="s">
        <v>4</v>
      </c>
      <c r="C24" s="30" t="s">
        <v>22</v>
      </c>
      <c r="D24" s="34" t="s">
        <v>44</v>
      </c>
      <c r="E24" s="29" t="s">
        <v>37</v>
      </c>
      <c r="F24" s="29" t="s">
        <v>25</v>
      </c>
      <c r="G24" s="31">
        <v>2138.4</v>
      </c>
      <c r="H24" s="32">
        <f t="shared" si="1"/>
        <v>0</v>
      </c>
      <c r="I24" s="33"/>
      <c r="J24" s="44" t="s">
        <v>47</v>
      </c>
      <c r="K24" s="29" t="s">
        <v>34</v>
      </c>
      <c r="L24" s="27"/>
    </row>
    <row r="25" spans="1:12" s="19" customFormat="1" ht="78.75">
      <c r="A25" s="29">
        <f t="shared" si="0"/>
        <v>17</v>
      </c>
      <c r="B25" s="29" t="s">
        <v>4</v>
      </c>
      <c r="C25" s="30" t="s">
        <v>23</v>
      </c>
      <c r="D25" s="34" t="s">
        <v>44</v>
      </c>
      <c r="E25" s="29" t="s">
        <v>37</v>
      </c>
      <c r="F25" s="29" t="s">
        <v>25</v>
      </c>
      <c r="G25" s="31">
        <v>6448.8</v>
      </c>
      <c r="H25" s="32">
        <f t="shared" si="1"/>
        <v>0</v>
      </c>
      <c r="I25" s="33"/>
      <c r="J25" s="44" t="s">
        <v>48</v>
      </c>
      <c r="K25" s="31" t="s">
        <v>35</v>
      </c>
      <c r="L25" s="27"/>
    </row>
    <row r="26" spans="1:12" s="19" customFormat="1" ht="94.5">
      <c r="A26" s="29">
        <f t="shared" si="0"/>
        <v>18</v>
      </c>
      <c r="B26" s="29" t="s">
        <v>4</v>
      </c>
      <c r="C26" s="30" t="s">
        <v>19</v>
      </c>
      <c r="D26" s="34" t="s">
        <v>44</v>
      </c>
      <c r="E26" s="29" t="s">
        <v>37</v>
      </c>
      <c r="F26" s="29" t="s">
        <v>25</v>
      </c>
      <c r="G26" s="31">
        <v>3070.2</v>
      </c>
      <c r="H26" s="32">
        <f t="shared" si="1"/>
        <v>0</v>
      </c>
      <c r="I26" s="33"/>
      <c r="J26" s="27" t="s">
        <v>49</v>
      </c>
      <c r="K26" s="31" t="s">
        <v>34</v>
      </c>
      <c r="L26" s="27"/>
    </row>
    <row r="27" spans="1:12" s="19" customFormat="1" ht="63">
      <c r="A27" s="29">
        <f t="shared" si="0"/>
        <v>19</v>
      </c>
      <c r="B27" s="29" t="s">
        <v>11</v>
      </c>
      <c r="C27" s="30" t="s">
        <v>24</v>
      </c>
      <c r="D27" s="34" t="s">
        <v>44</v>
      </c>
      <c r="E27" s="29" t="s">
        <v>37</v>
      </c>
      <c r="F27" s="29" t="s">
        <v>25</v>
      </c>
      <c r="G27" s="31">
        <v>21675.8</v>
      </c>
      <c r="H27" s="32">
        <f t="shared" si="1"/>
        <v>0</v>
      </c>
      <c r="I27" s="31"/>
      <c r="J27" s="29" t="s">
        <v>27</v>
      </c>
      <c r="K27" s="31" t="s">
        <v>34</v>
      </c>
      <c r="L27" s="29">
        <f>SUM(L9:L22)</f>
        <v>0</v>
      </c>
    </row>
    <row r="28" spans="1:12" s="12" customFormat="1" ht="63">
      <c r="A28" s="29">
        <f t="shared" si="0"/>
        <v>20</v>
      </c>
      <c r="B28" s="31" t="s">
        <v>11</v>
      </c>
      <c r="C28" s="30" t="s">
        <v>15</v>
      </c>
      <c r="D28" s="34" t="s">
        <v>44</v>
      </c>
      <c r="E28" s="29" t="s">
        <v>37</v>
      </c>
      <c r="F28" s="29" t="s">
        <v>25</v>
      </c>
      <c r="G28" s="31">
        <v>1068874.8</v>
      </c>
      <c r="H28" s="32">
        <f t="shared" si="1"/>
        <v>0</v>
      </c>
      <c r="I28" s="35"/>
      <c r="J28" s="27" t="s">
        <v>26</v>
      </c>
      <c r="K28" s="31" t="s">
        <v>34</v>
      </c>
      <c r="L28" s="36"/>
    </row>
    <row r="29" spans="1:12" s="12" customFormat="1" ht="63">
      <c r="A29" s="29">
        <f t="shared" si="0"/>
        <v>21</v>
      </c>
      <c r="B29" s="31" t="s">
        <v>4</v>
      </c>
      <c r="C29" s="30" t="s">
        <v>19</v>
      </c>
      <c r="D29" s="34" t="s">
        <v>50</v>
      </c>
      <c r="E29" s="29" t="s">
        <v>37</v>
      </c>
      <c r="F29" s="29" t="s">
        <v>25</v>
      </c>
      <c r="G29" s="31">
        <v>422.1</v>
      </c>
      <c r="H29" s="32">
        <f t="shared" si="1"/>
        <v>0</v>
      </c>
      <c r="I29" s="35"/>
      <c r="J29" s="27" t="s">
        <v>26</v>
      </c>
      <c r="K29" s="31" t="s">
        <v>34</v>
      </c>
      <c r="L29" s="36"/>
    </row>
    <row r="30" spans="1:12" s="12" customFormat="1" ht="63">
      <c r="A30" s="29">
        <f t="shared" si="0"/>
        <v>22</v>
      </c>
      <c r="B30" s="31" t="s">
        <v>4</v>
      </c>
      <c r="C30" s="30" t="s">
        <v>19</v>
      </c>
      <c r="D30" s="34" t="s">
        <v>50</v>
      </c>
      <c r="E30" s="29" t="s">
        <v>37</v>
      </c>
      <c r="F30" s="29" t="s">
        <v>25</v>
      </c>
      <c r="G30" s="31">
        <v>102</v>
      </c>
      <c r="H30" s="32">
        <f t="shared" si="1"/>
        <v>0</v>
      </c>
      <c r="I30" s="35"/>
      <c r="J30" s="27" t="s">
        <v>26</v>
      </c>
      <c r="K30" s="31" t="s">
        <v>34</v>
      </c>
      <c r="L30" s="36"/>
    </row>
    <row r="31" spans="1:12" s="12" customFormat="1" ht="63">
      <c r="A31" s="29">
        <f t="shared" si="0"/>
        <v>23</v>
      </c>
      <c r="B31" s="31" t="s">
        <v>4</v>
      </c>
      <c r="C31" s="30" t="s">
        <v>19</v>
      </c>
      <c r="D31" s="34" t="s">
        <v>50</v>
      </c>
      <c r="E31" s="29" t="s">
        <v>37</v>
      </c>
      <c r="F31" s="29" t="s">
        <v>25</v>
      </c>
      <c r="G31" s="31">
        <v>395.2</v>
      </c>
      <c r="H31" s="32">
        <f t="shared" si="1"/>
        <v>0</v>
      </c>
      <c r="I31" s="35"/>
      <c r="J31" s="27" t="s">
        <v>26</v>
      </c>
      <c r="K31" s="31" t="s">
        <v>34</v>
      </c>
      <c r="L31" s="36"/>
    </row>
    <row r="32" spans="1:12" s="12" customFormat="1" ht="63">
      <c r="A32" s="29">
        <f t="shared" si="0"/>
        <v>24</v>
      </c>
      <c r="B32" s="31" t="s">
        <v>11</v>
      </c>
      <c r="C32" s="30" t="s">
        <v>19</v>
      </c>
      <c r="D32" s="34" t="s">
        <v>50</v>
      </c>
      <c r="E32" s="29" t="s">
        <v>37</v>
      </c>
      <c r="F32" s="29" t="s">
        <v>25</v>
      </c>
      <c r="G32" s="31">
        <v>388.4</v>
      </c>
      <c r="H32" s="32">
        <f>I32/G32*100</f>
        <v>0</v>
      </c>
      <c r="I32" s="35"/>
      <c r="J32" s="27" t="s">
        <v>26</v>
      </c>
      <c r="K32" s="31"/>
      <c r="L32" s="36"/>
    </row>
    <row r="33" spans="1:12" s="12" customFormat="1" ht="63">
      <c r="A33" s="29">
        <f t="shared" si="0"/>
        <v>25</v>
      </c>
      <c r="B33" s="31" t="s">
        <v>4</v>
      </c>
      <c r="C33" s="30" t="s">
        <v>23</v>
      </c>
      <c r="D33" s="34" t="s">
        <v>50</v>
      </c>
      <c r="E33" s="29" t="s">
        <v>37</v>
      </c>
      <c r="F33" s="29" t="s">
        <v>25</v>
      </c>
      <c r="G33" s="31">
        <v>119.9</v>
      </c>
      <c r="H33" s="32">
        <f t="shared" si="1"/>
        <v>0</v>
      </c>
      <c r="I33" s="35"/>
      <c r="J33" s="27" t="s">
        <v>26</v>
      </c>
      <c r="K33" s="31" t="s">
        <v>34</v>
      </c>
      <c r="L33" s="36"/>
    </row>
    <row r="34" spans="1:12" s="12" customFormat="1" ht="63">
      <c r="A34" s="29">
        <f t="shared" si="0"/>
        <v>26</v>
      </c>
      <c r="B34" s="31" t="s">
        <v>4</v>
      </c>
      <c r="C34" s="30" t="s">
        <v>23</v>
      </c>
      <c r="D34" s="34" t="s">
        <v>50</v>
      </c>
      <c r="E34" s="29" t="s">
        <v>37</v>
      </c>
      <c r="F34" s="29" t="s">
        <v>25</v>
      </c>
      <c r="G34" s="31">
        <v>78</v>
      </c>
      <c r="H34" s="32">
        <f t="shared" si="1"/>
        <v>0</v>
      </c>
      <c r="I34" s="35"/>
      <c r="J34" s="27" t="s">
        <v>26</v>
      </c>
      <c r="K34" s="31" t="s">
        <v>34</v>
      </c>
      <c r="L34" s="36"/>
    </row>
    <row r="35" spans="1:12" s="12" customFormat="1" ht="63">
      <c r="A35" s="29">
        <f t="shared" si="0"/>
        <v>27</v>
      </c>
      <c r="B35" s="31" t="s">
        <v>11</v>
      </c>
      <c r="C35" s="30" t="s">
        <v>23</v>
      </c>
      <c r="D35" s="34" t="s">
        <v>50</v>
      </c>
      <c r="E35" s="29" t="s">
        <v>37</v>
      </c>
      <c r="F35" s="29" t="s">
        <v>25</v>
      </c>
      <c r="G35" s="31">
        <v>497.5</v>
      </c>
      <c r="H35" s="32">
        <f t="shared" si="1"/>
        <v>0</v>
      </c>
      <c r="I35" s="35"/>
      <c r="J35" s="27" t="s">
        <v>26</v>
      </c>
      <c r="K35" s="31" t="s">
        <v>34</v>
      </c>
      <c r="L35" s="36"/>
    </row>
    <row r="36" spans="1:12" s="12" customFormat="1" ht="63">
      <c r="A36" s="29">
        <f t="shared" si="0"/>
        <v>28</v>
      </c>
      <c r="B36" s="31" t="s">
        <v>11</v>
      </c>
      <c r="C36" s="30" t="s">
        <v>23</v>
      </c>
      <c r="D36" s="34" t="s">
        <v>50</v>
      </c>
      <c r="E36" s="29" t="s">
        <v>37</v>
      </c>
      <c r="F36" s="29" t="s">
        <v>25</v>
      </c>
      <c r="G36" s="31">
        <v>186.4</v>
      </c>
      <c r="H36" s="32">
        <f t="shared" si="1"/>
        <v>0</v>
      </c>
      <c r="I36" s="35"/>
      <c r="J36" s="27" t="s">
        <v>26</v>
      </c>
      <c r="K36" s="31" t="s">
        <v>34</v>
      </c>
      <c r="L36" s="36"/>
    </row>
    <row r="37" spans="1:12" s="12" customFormat="1" ht="63">
      <c r="A37" s="29">
        <f t="shared" si="0"/>
        <v>29</v>
      </c>
      <c r="B37" s="31" t="s">
        <v>4</v>
      </c>
      <c r="C37" s="30" t="s">
        <v>20</v>
      </c>
      <c r="D37" s="34" t="s">
        <v>50</v>
      </c>
      <c r="E37" s="29" t="s">
        <v>37</v>
      </c>
      <c r="F37" s="29" t="s">
        <v>25</v>
      </c>
      <c r="G37" s="31">
        <v>509.9</v>
      </c>
      <c r="H37" s="32">
        <f t="shared" si="1"/>
        <v>0</v>
      </c>
      <c r="I37" s="35"/>
      <c r="J37" s="27" t="s">
        <v>26</v>
      </c>
      <c r="K37" s="31" t="s">
        <v>34</v>
      </c>
      <c r="L37" s="36"/>
    </row>
    <row r="38" spans="1:12" s="12" customFormat="1" ht="63">
      <c r="A38" s="29">
        <f t="shared" si="0"/>
        <v>30</v>
      </c>
      <c r="B38" s="31" t="s">
        <v>11</v>
      </c>
      <c r="C38" s="30" t="s">
        <v>20</v>
      </c>
      <c r="D38" s="34" t="s">
        <v>50</v>
      </c>
      <c r="E38" s="29" t="s">
        <v>37</v>
      </c>
      <c r="F38" s="29" t="s">
        <v>25</v>
      </c>
      <c r="G38" s="31">
        <v>639.1</v>
      </c>
      <c r="H38" s="32">
        <f t="shared" si="1"/>
        <v>0</v>
      </c>
      <c r="I38" s="35"/>
      <c r="J38" s="27" t="s">
        <v>26</v>
      </c>
      <c r="K38" s="31" t="s">
        <v>34</v>
      </c>
      <c r="L38" s="36"/>
    </row>
    <row r="39" spans="1:12" s="12" customFormat="1" ht="63">
      <c r="A39" s="29">
        <f t="shared" si="0"/>
        <v>31</v>
      </c>
      <c r="B39" s="31" t="s">
        <v>4</v>
      </c>
      <c r="C39" s="30" t="s">
        <v>22</v>
      </c>
      <c r="D39" s="34" t="s">
        <v>50</v>
      </c>
      <c r="E39" s="29" t="s">
        <v>37</v>
      </c>
      <c r="F39" s="29" t="s">
        <v>25</v>
      </c>
      <c r="G39" s="31">
        <v>296.2</v>
      </c>
      <c r="H39" s="32">
        <f t="shared" si="1"/>
        <v>0</v>
      </c>
      <c r="I39" s="35"/>
      <c r="J39" s="27" t="s">
        <v>26</v>
      </c>
      <c r="K39" s="31" t="s">
        <v>34</v>
      </c>
      <c r="L39" s="36"/>
    </row>
    <row r="40" spans="1:12" s="12" customFormat="1" ht="63">
      <c r="A40" s="46">
        <f t="shared" si="0"/>
        <v>32</v>
      </c>
      <c r="B40" s="47" t="s">
        <v>11</v>
      </c>
      <c r="C40" s="48" t="s">
        <v>16</v>
      </c>
      <c r="D40" s="34" t="s">
        <v>50</v>
      </c>
      <c r="E40" s="29" t="s">
        <v>37</v>
      </c>
      <c r="F40" s="29" t="s">
        <v>25</v>
      </c>
      <c r="G40" s="31">
        <v>10179.6</v>
      </c>
      <c r="H40" s="32">
        <f t="shared" si="1"/>
        <v>0</v>
      </c>
      <c r="I40" s="35"/>
      <c r="J40" s="27" t="s">
        <v>26</v>
      </c>
      <c r="K40" s="31" t="s">
        <v>34</v>
      </c>
      <c r="L40" s="36"/>
    </row>
    <row r="41" spans="1:12" s="12" customFormat="1" ht="63">
      <c r="A41" s="29">
        <f t="shared" si="0"/>
        <v>33</v>
      </c>
      <c r="B41" s="31" t="s">
        <v>11</v>
      </c>
      <c r="C41" s="30" t="s">
        <v>16</v>
      </c>
      <c r="D41" s="34" t="s">
        <v>50</v>
      </c>
      <c r="E41" s="29" t="s">
        <v>37</v>
      </c>
      <c r="F41" s="29" t="s">
        <v>25</v>
      </c>
      <c r="G41" s="31">
        <v>749.7</v>
      </c>
      <c r="H41" s="32">
        <f t="shared" si="1"/>
        <v>0</v>
      </c>
      <c r="I41" s="35"/>
      <c r="J41" s="27" t="s">
        <v>26</v>
      </c>
      <c r="K41" s="31" t="s">
        <v>34</v>
      </c>
      <c r="L41" s="36"/>
    </row>
    <row r="42" spans="1:12" s="12" customFormat="1" ht="63">
      <c r="A42" s="29">
        <f t="shared" si="0"/>
        <v>34</v>
      </c>
      <c r="B42" s="31" t="s">
        <v>4</v>
      </c>
      <c r="C42" s="30" t="s">
        <v>16</v>
      </c>
      <c r="D42" s="34" t="s">
        <v>50</v>
      </c>
      <c r="E42" s="29" t="s">
        <v>37</v>
      </c>
      <c r="F42" s="29" t="s">
        <v>25</v>
      </c>
      <c r="G42" s="31">
        <v>1780.5</v>
      </c>
      <c r="H42" s="32">
        <f t="shared" si="1"/>
        <v>0</v>
      </c>
      <c r="I42" s="35"/>
      <c r="J42" s="27" t="s">
        <v>26</v>
      </c>
      <c r="K42" s="31" t="s">
        <v>34</v>
      </c>
      <c r="L42" s="36"/>
    </row>
    <row r="43" spans="1:12" s="12" customFormat="1" ht="63">
      <c r="A43" s="29">
        <f t="shared" si="0"/>
        <v>35</v>
      </c>
      <c r="B43" s="31" t="s">
        <v>11</v>
      </c>
      <c r="C43" s="30" t="s">
        <v>16</v>
      </c>
      <c r="D43" s="34" t="s">
        <v>50</v>
      </c>
      <c r="E43" s="29" t="s">
        <v>37</v>
      </c>
      <c r="F43" s="29" t="s">
        <v>25</v>
      </c>
      <c r="G43" s="31">
        <v>157.4</v>
      </c>
      <c r="H43" s="32">
        <f t="shared" si="1"/>
        <v>0</v>
      </c>
      <c r="I43" s="35"/>
      <c r="J43" s="27" t="s">
        <v>26</v>
      </c>
      <c r="K43" s="31" t="s">
        <v>34</v>
      </c>
      <c r="L43" s="36"/>
    </row>
    <row r="44" spans="1:12" s="12" customFormat="1" ht="63">
      <c r="A44" s="29">
        <f t="shared" si="0"/>
        <v>36</v>
      </c>
      <c r="B44" s="31" t="s">
        <v>11</v>
      </c>
      <c r="C44" s="30" t="s">
        <v>16</v>
      </c>
      <c r="D44" s="34" t="s">
        <v>50</v>
      </c>
      <c r="E44" s="29" t="s">
        <v>37</v>
      </c>
      <c r="F44" s="29" t="s">
        <v>25</v>
      </c>
      <c r="G44" s="31">
        <v>145</v>
      </c>
      <c r="H44" s="32">
        <f>I44/G44*100</f>
        <v>0</v>
      </c>
      <c r="I44" s="35"/>
      <c r="J44" s="27" t="s">
        <v>26</v>
      </c>
      <c r="K44" s="31" t="s">
        <v>34</v>
      </c>
      <c r="L44" s="36"/>
    </row>
    <row r="45" spans="1:12" s="12" customFormat="1" ht="63">
      <c r="A45" s="29">
        <f t="shared" si="0"/>
        <v>37</v>
      </c>
      <c r="B45" s="31" t="s">
        <v>11</v>
      </c>
      <c r="C45" s="30" t="s">
        <v>16</v>
      </c>
      <c r="D45" s="34" t="s">
        <v>50</v>
      </c>
      <c r="E45" s="29" t="s">
        <v>37</v>
      </c>
      <c r="F45" s="29" t="s">
        <v>25</v>
      </c>
      <c r="G45" s="31">
        <v>1818.2</v>
      </c>
      <c r="H45" s="32">
        <f t="shared" si="1"/>
        <v>0</v>
      </c>
      <c r="I45" s="35"/>
      <c r="J45" s="27" t="s">
        <v>26</v>
      </c>
      <c r="K45" s="31" t="s">
        <v>34</v>
      </c>
      <c r="L45" s="36"/>
    </row>
    <row r="46" spans="1:12" s="12" customFormat="1" ht="63">
      <c r="A46" s="29">
        <f t="shared" si="0"/>
        <v>38</v>
      </c>
      <c r="B46" s="31" t="s">
        <v>11</v>
      </c>
      <c r="C46" s="30" t="s">
        <v>16</v>
      </c>
      <c r="D46" s="34" t="s">
        <v>50</v>
      </c>
      <c r="E46" s="29" t="s">
        <v>37</v>
      </c>
      <c r="F46" s="29" t="s">
        <v>25</v>
      </c>
      <c r="G46" s="31">
        <v>1775.6</v>
      </c>
      <c r="H46" s="32">
        <f t="shared" si="1"/>
        <v>0</v>
      </c>
      <c r="I46" s="35"/>
      <c r="J46" s="27" t="s">
        <v>26</v>
      </c>
      <c r="K46" s="31" t="s">
        <v>34</v>
      </c>
      <c r="L46" s="36"/>
    </row>
    <row r="47" spans="1:12" s="12" customFormat="1" ht="63">
      <c r="A47" s="29">
        <f t="shared" si="0"/>
        <v>39</v>
      </c>
      <c r="B47" s="31" t="s">
        <v>4</v>
      </c>
      <c r="C47" s="30" t="s">
        <v>18</v>
      </c>
      <c r="D47" s="34" t="s">
        <v>50</v>
      </c>
      <c r="E47" s="29" t="s">
        <v>37</v>
      </c>
      <c r="F47" s="29" t="s">
        <v>25</v>
      </c>
      <c r="G47" s="31">
        <v>941.2</v>
      </c>
      <c r="H47" s="32">
        <f t="shared" si="1"/>
        <v>0</v>
      </c>
      <c r="I47" s="35"/>
      <c r="J47" s="27" t="s">
        <v>26</v>
      </c>
      <c r="K47" s="31" t="s">
        <v>34</v>
      </c>
      <c r="L47" s="36"/>
    </row>
    <row r="48" spans="1:12" s="12" customFormat="1" ht="63">
      <c r="A48" s="29">
        <f t="shared" si="0"/>
        <v>40</v>
      </c>
      <c r="B48" s="31" t="s">
        <v>4</v>
      </c>
      <c r="C48" s="30" t="s">
        <v>18</v>
      </c>
      <c r="D48" s="34" t="s">
        <v>50</v>
      </c>
      <c r="E48" s="29" t="s">
        <v>37</v>
      </c>
      <c r="F48" s="29" t="s">
        <v>25</v>
      </c>
      <c r="G48" s="31">
        <v>202.7</v>
      </c>
      <c r="H48" s="32">
        <f t="shared" si="1"/>
        <v>0</v>
      </c>
      <c r="I48" s="35"/>
      <c r="J48" s="27" t="s">
        <v>26</v>
      </c>
      <c r="K48" s="31" t="s">
        <v>34</v>
      </c>
      <c r="L48" s="36"/>
    </row>
    <row r="49" spans="1:12" s="12" customFormat="1" ht="63">
      <c r="A49" s="29">
        <f t="shared" si="0"/>
        <v>41</v>
      </c>
      <c r="B49" s="31" t="s">
        <v>4</v>
      </c>
      <c r="C49" s="30" t="s">
        <v>18</v>
      </c>
      <c r="D49" s="34" t="s">
        <v>50</v>
      </c>
      <c r="E49" s="29" t="s">
        <v>37</v>
      </c>
      <c r="F49" s="29" t="s">
        <v>25</v>
      </c>
      <c r="G49" s="31">
        <v>239.7</v>
      </c>
      <c r="H49" s="32">
        <f>I49/G49*100</f>
        <v>0</v>
      </c>
      <c r="I49" s="35"/>
      <c r="J49" s="27" t="s">
        <v>26</v>
      </c>
      <c r="K49" s="31" t="s">
        <v>34</v>
      </c>
      <c r="L49" s="36"/>
    </row>
    <row r="50" spans="1:12" s="12" customFormat="1" ht="63">
      <c r="A50" s="29">
        <f t="shared" si="0"/>
        <v>42</v>
      </c>
      <c r="B50" s="31" t="s">
        <v>11</v>
      </c>
      <c r="C50" s="30" t="s">
        <v>18</v>
      </c>
      <c r="D50" s="34" t="s">
        <v>50</v>
      </c>
      <c r="E50" s="29" t="s">
        <v>37</v>
      </c>
      <c r="F50" s="29" t="s">
        <v>25</v>
      </c>
      <c r="G50" s="31">
        <v>616.7</v>
      </c>
      <c r="H50" s="32">
        <f t="shared" si="1"/>
        <v>0</v>
      </c>
      <c r="I50" s="35"/>
      <c r="J50" s="27" t="s">
        <v>26</v>
      </c>
      <c r="K50" s="31" t="s">
        <v>34</v>
      </c>
      <c r="L50" s="36"/>
    </row>
    <row r="51" spans="1:12" s="12" customFormat="1" ht="63">
      <c r="A51" s="29">
        <f t="shared" si="0"/>
        <v>43</v>
      </c>
      <c r="B51" s="31" t="s">
        <v>11</v>
      </c>
      <c r="C51" s="30" t="s">
        <v>15</v>
      </c>
      <c r="D51" s="34" t="s">
        <v>50</v>
      </c>
      <c r="E51" s="29" t="s">
        <v>37</v>
      </c>
      <c r="F51" s="29" t="s">
        <v>25</v>
      </c>
      <c r="G51" s="31">
        <v>221010.6</v>
      </c>
      <c r="H51" s="32">
        <f>I51/G51*100</f>
        <v>0</v>
      </c>
      <c r="I51" s="35"/>
      <c r="J51" s="27" t="s">
        <v>26</v>
      </c>
      <c r="K51" s="31" t="s">
        <v>34</v>
      </c>
      <c r="L51" s="36"/>
    </row>
    <row r="52" spans="1:12" s="12" customFormat="1" ht="63">
      <c r="A52" s="29">
        <f t="shared" si="0"/>
        <v>44</v>
      </c>
      <c r="B52" s="31" t="s">
        <v>11</v>
      </c>
      <c r="C52" s="30" t="s">
        <v>15</v>
      </c>
      <c r="D52" s="34" t="s">
        <v>50</v>
      </c>
      <c r="E52" s="29" t="s">
        <v>37</v>
      </c>
      <c r="F52" s="29" t="s">
        <v>25</v>
      </c>
      <c r="G52" s="31">
        <v>595649.5</v>
      </c>
      <c r="H52" s="32">
        <f t="shared" si="1"/>
        <v>0</v>
      </c>
      <c r="I52" s="35"/>
      <c r="J52" s="27" t="s">
        <v>26</v>
      </c>
      <c r="K52" s="31" t="s">
        <v>34</v>
      </c>
      <c r="L52" s="36"/>
    </row>
    <row r="53" spans="1:12" s="12" customFormat="1" ht="63">
      <c r="A53" s="29">
        <f t="shared" si="0"/>
        <v>45</v>
      </c>
      <c r="B53" s="31" t="s">
        <v>11</v>
      </c>
      <c r="C53" s="30" t="s">
        <v>15</v>
      </c>
      <c r="D53" s="34" t="s">
        <v>50</v>
      </c>
      <c r="E53" s="29" t="s">
        <v>37</v>
      </c>
      <c r="F53" s="29" t="s">
        <v>25</v>
      </c>
      <c r="G53" s="31">
        <v>26301.6</v>
      </c>
      <c r="H53" s="32">
        <f t="shared" si="1"/>
        <v>0</v>
      </c>
      <c r="I53" s="35"/>
      <c r="J53" s="27" t="s">
        <v>26</v>
      </c>
      <c r="K53" s="31" t="s">
        <v>34</v>
      </c>
      <c r="L53" s="36"/>
    </row>
    <row r="54" spans="1:12" s="12" customFormat="1" ht="63">
      <c r="A54" s="29">
        <f t="shared" si="0"/>
        <v>46</v>
      </c>
      <c r="B54" s="31" t="s">
        <v>11</v>
      </c>
      <c r="C54" s="30" t="s">
        <v>15</v>
      </c>
      <c r="D54" s="34" t="s">
        <v>50</v>
      </c>
      <c r="E54" s="29" t="s">
        <v>37</v>
      </c>
      <c r="F54" s="29" t="s">
        <v>25</v>
      </c>
      <c r="G54" s="31">
        <v>232998</v>
      </c>
      <c r="H54" s="32">
        <f t="shared" si="1"/>
        <v>0</v>
      </c>
      <c r="I54" s="35"/>
      <c r="J54" s="27" t="s">
        <v>26</v>
      </c>
      <c r="K54" s="31" t="s">
        <v>34</v>
      </c>
      <c r="L54" s="36"/>
    </row>
    <row r="55" spans="1:12" s="12" customFormat="1" ht="94.5">
      <c r="A55" s="29">
        <f t="shared" si="0"/>
        <v>47</v>
      </c>
      <c r="B55" s="31" t="s">
        <v>4</v>
      </c>
      <c r="C55" s="30" t="s">
        <v>52</v>
      </c>
      <c r="D55" s="38" t="s">
        <v>51</v>
      </c>
      <c r="E55" s="29" t="s">
        <v>37</v>
      </c>
      <c r="F55" s="31" t="s">
        <v>28</v>
      </c>
      <c r="G55" s="35">
        <v>500</v>
      </c>
      <c r="H55" s="32">
        <f t="shared" si="1"/>
        <v>12.7</v>
      </c>
      <c r="I55" s="35">
        <v>63.5</v>
      </c>
      <c r="J55" s="27" t="s">
        <v>53</v>
      </c>
      <c r="K55" s="31" t="s">
        <v>54</v>
      </c>
      <c r="L55" s="36"/>
    </row>
    <row r="56" spans="1:12" s="12" customFormat="1" ht="94.5">
      <c r="A56" s="29">
        <f t="shared" si="0"/>
        <v>48</v>
      </c>
      <c r="B56" s="31" t="s">
        <v>4</v>
      </c>
      <c r="C56" s="30" t="s">
        <v>55</v>
      </c>
      <c r="D56" s="38" t="s">
        <v>51</v>
      </c>
      <c r="E56" s="29" t="s">
        <v>37</v>
      </c>
      <c r="F56" s="31" t="s">
        <v>28</v>
      </c>
      <c r="G56" s="35">
        <v>1530</v>
      </c>
      <c r="H56" s="32">
        <f t="shared" si="1"/>
        <v>0</v>
      </c>
      <c r="I56" s="35"/>
      <c r="J56" s="27" t="s">
        <v>36</v>
      </c>
      <c r="K56" s="31"/>
      <c r="L56" s="36"/>
    </row>
    <row r="57" spans="1:12" s="12" customFormat="1" ht="63">
      <c r="A57" s="29">
        <f t="shared" si="0"/>
        <v>49</v>
      </c>
      <c r="B57" s="31" t="s">
        <v>11</v>
      </c>
      <c r="C57" s="30" t="s">
        <v>56</v>
      </c>
      <c r="D57" s="37" t="s">
        <v>57</v>
      </c>
      <c r="E57" s="29" t="s">
        <v>37</v>
      </c>
      <c r="F57" s="31" t="s">
        <v>28</v>
      </c>
      <c r="G57" s="35">
        <v>7615.207</v>
      </c>
      <c r="H57" s="32">
        <f t="shared" si="1"/>
        <v>0</v>
      </c>
      <c r="I57" s="35"/>
      <c r="J57" s="27" t="s">
        <v>36</v>
      </c>
      <c r="K57" s="31"/>
      <c r="L57" s="36"/>
    </row>
    <row r="58" spans="1:12" s="12" customFormat="1" ht="63">
      <c r="A58" s="29">
        <f t="shared" si="0"/>
        <v>50</v>
      </c>
      <c r="B58" s="31" t="s">
        <v>11</v>
      </c>
      <c r="C58" s="30" t="s">
        <v>56</v>
      </c>
      <c r="D58" s="37" t="s">
        <v>58</v>
      </c>
      <c r="E58" s="29" t="s">
        <v>37</v>
      </c>
      <c r="F58" s="31" t="s">
        <v>28</v>
      </c>
      <c r="G58" s="35">
        <v>29.349</v>
      </c>
      <c r="H58" s="32">
        <f t="shared" si="1"/>
        <v>0</v>
      </c>
      <c r="I58" s="35"/>
      <c r="J58" s="27" t="s">
        <v>36</v>
      </c>
      <c r="K58" s="31"/>
      <c r="L58" s="36"/>
    </row>
    <row r="59" spans="1:12" s="12" customFormat="1" ht="94.5">
      <c r="A59" s="29">
        <f t="shared" si="0"/>
        <v>51</v>
      </c>
      <c r="B59" s="31" t="s">
        <v>4</v>
      </c>
      <c r="C59" s="30" t="s">
        <v>56</v>
      </c>
      <c r="D59" s="37" t="s">
        <v>59</v>
      </c>
      <c r="E59" s="29" t="s">
        <v>37</v>
      </c>
      <c r="F59" s="31" t="s">
        <v>25</v>
      </c>
      <c r="G59" s="35">
        <v>0</v>
      </c>
      <c r="H59" s="32" t="e">
        <f t="shared" si="1"/>
        <v>#DIV/0!</v>
      </c>
      <c r="I59" s="35">
        <v>0</v>
      </c>
      <c r="J59" s="27" t="s">
        <v>36</v>
      </c>
      <c r="K59" s="31"/>
      <c r="L59" s="36"/>
    </row>
    <row r="60" spans="1:12" s="12" customFormat="1" ht="94.5">
      <c r="A60" s="29">
        <f t="shared" si="0"/>
        <v>52</v>
      </c>
      <c r="B60" s="31" t="s">
        <v>4</v>
      </c>
      <c r="C60" s="30" t="s">
        <v>60</v>
      </c>
      <c r="D60" s="37" t="s">
        <v>59</v>
      </c>
      <c r="E60" s="29" t="s">
        <v>37</v>
      </c>
      <c r="F60" s="31" t="s">
        <v>25</v>
      </c>
      <c r="G60" s="35">
        <v>0</v>
      </c>
      <c r="H60" s="32" t="e">
        <f t="shared" si="1"/>
        <v>#DIV/0!</v>
      </c>
      <c r="I60" s="35">
        <v>0</v>
      </c>
      <c r="J60" s="27" t="s">
        <v>36</v>
      </c>
      <c r="K60" s="31"/>
      <c r="L60" s="36"/>
    </row>
    <row r="61" spans="1:12" s="12" customFormat="1" ht="94.5">
      <c r="A61" s="29">
        <f t="shared" si="0"/>
        <v>53</v>
      </c>
      <c r="B61" s="31" t="s">
        <v>4</v>
      </c>
      <c r="C61" s="30" t="s">
        <v>61</v>
      </c>
      <c r="D61" s="37" t="s">
        <v>59</v>
      </c>
      <c r="E61" s="29" t="s">
        <v>37</v>
      </c>
      <c r="F61" s="31" t="s">
        <v>25</v>
      </c>
      <c r="G61" s="35">
        <v>0</v>
      </c>
      <c r="H61" s="32" t="e">
        <f>I61/G61*100</f>
        <v>#DIV/0!</v>
      </c>
      <c r="I61" s="35">
        <v>0</v>
      </c>
      <c r="J61" s="27" t="s">
        <v>36</v>
      </c>
      <c r="K61" s="31"/>
      <c r="L61" s="36"/>
    </row>
    <row r="62" spans="1:12" s="12" customFormat="1" ht="214.5">
      <c r="A62" s="29">
        <f t="shared" si="0"/>
        <v>54</v>
      </c>
      <c r="B62" s="31" t="s">
        <v>4</v>
      </c>
      <c r="C62" s="30" t="s">
        <v>61</v>
      </c>
      <c r="D62" s="37" t="s">
        <v>62</v>
      </c>
      <c r="E62" s="29" t="s">
        <v>37</v>
      </c>
      <c r="F62" s="31" t="s">
        <v>28</v>
      </c>
      <c r="G62" s="35">
        <v>135103.07</v>
      </c>
      <c r="H62" s="32">
        <f t="shared" si="1"/>
        <v>0.28249024985146526</v>
      </c>
      <c r="I62" s="35">
        <v>381.653</v>
      </c>
      <c r="J62" s="42" t="s">
        <v>63</v>
      </c>
      <c r="K62" s="31"/>
      <c r="L62" s="36"/>
    </row>
    <row r="63" spans="1:12" s="12" customFormat="1" ht="306" customHeight="1">
      <c r="A63" s="29">
        <f t="shared" si="0"/>
        <v>55</v>
      </c>
      <c r="B63" s="31" t="s">
        <v>11</v>
      </c>
      <c r="C63" s="30" t="s">
        <v>65</v>
      </c>
      <c r="D63" s="37" t="s">
        <v>64</v>
      </c>
      <c r="E63" s="29" t="s">
        <v>37</v>
      </c>
      <c r="F63" s="31" t="s">
        <v>28</v>
      </c>
      <c r="G63" s="35">
        <v>110345.8</v>
      </c>
      <c r="H63" s="32">
        <f t="shared" si="1"/>
        <v>0.17706881458107152</v>
      </c>
      <c r="I63" s="35">
        <v>195.388</v>
      </c>
      <c r="J63" s="42" t="s">
        <v>66</v>
      </c>
      <c r="K63" s="31" t="s">
        <v>86</v>
      </c>
      <c r="L63" s="36"/>
    </row>
    <row r="64" spans="1:12" s="11" customFormat="1" ht="409.5">
      <c r="A64" s="29">
        <f t="shared" si="0"/>
        <v>56</v>
      </c>
      <c r="B64" s="31" t="s">
        <v>4</v>
      </c>
      <c r="C64" s="38" t="s">
        <v>67</v>
      </c>
      <c r="D64" s="37" t="s">
        <v>68</v>
      </c>
      <c r="E64" s="29" t="s">
        <v>37</v>
      </c>
      <c r="F64" s="31" t="s">
        <v>28</v>
      </c>
      <c r="G64" s="31">
        <v>72857.545</v>
      </c>
      <c r="H64" s="32">
        <f t="shared" si="1"/>
        <v>14.513545577194511</v>
      </c>
      <c r="I64" s="31">
        <v>10574.213</v>
      </c>
      <c r="J64" s="31" t="s">
        <v>69</v>
      </c>
      <c r="K64" s="31" t="s">
        <v>70</v>
      </c>
      <c r="L64" s="31"/>
    </row>
    <row r="65" spans="1:12" s="11" customFormat="1" ht="78.75">
      <c r="A65" s="29">
        <f t="shared" si="0"/>
        <v>57</v>
      </c>
      <c r="B65" s="31" t="s">
        <v>4</v>
      </c>
      <c r="C65" s="30" t="s">
        <v>71</v>
      </c>
      <c r="D65" s="37" t="s">
        <v>72</v>
      </c>
      <c r="E65" s="29" t="s">
        <v>37</v>
      </c>
      <c r="F65" s="31" t="s">
        <v>28</v>
      </c>
      <c r="G65" s="35">
        <v>500</v>
      </c>
      <c r="H65" s="32">
        <f t="shared" si="1"/>
        <v>4.0594</v>
      </c>
      <c r="I65" s="31">
        <v>20.297</v>
      </c>
      <c r="J65" s="31" t="s">
        <v>73</v>
      </c>
      <c r="K65" s="31" t="s">
        <v>54</v>
      </c>
      <c r="L65" s="31"/>
    </row>
    <row r="66" spans="1:12" s="11" customFormat="1" ht="362.25">
      <c r="A66" s="29">
        <f t="shared" si="0"/>
        <v>58</v>
      </c>
      <c r="B66" s="31" t="s">
        <v>11</v>
      </c>
      <c r="C66" s="30" t="s">
        <v>74</v>
      </c>
      <c r="D66" s="37" t="s">
        <v>75</v>
      </c>
      <c r="E66" s="29" t="s">
        <v>37</v>
      </c>
      <c r="F66" s="31" t="s">
        <v>28</v>
      </c>
      <c r="G66" s="35">
        <v>20988.2</v>
      </c>
      <c r="H66" s="32">
        <f t="shared" si="1"/>
        <v>6.428497917877666</v>
      </c>
      <c r="I66" s="31">
        <v>1349.226</v>
      </c>
      <c r="J66" s="31" t="s">
        <v>76</v>
      </c>
      <c r="K66" s="31" t="s">
        <v>54</v>
      </c>
      <c r="L66" s="31"/>
    </row>
    <row r="67" spans="1:12" s="11" customFormat="1" ht="236.25">
      <c r="A67" s="29">
        <f t="shared" si="0"/>
        <v>59</v>
      </c>
      <c r="B67" s="31" t="s">
        <v>4</v>
      </c>
      <c r="C67" s="30" t="s">
        <v>77</v>
      </c>
      <c r="D67" s="37" t="s">
        <v>78</v>
      </c>
      <c r="E67" s="29" t="s">
        <v>37</v>
      </c>
      <c r="F67" s="31" t="s">
        <v>28</v>
      </c>
      <c r="G67" s="35">
        <v>77797.875</v>
      </c>
      <c r="H67" s="32">
        <f t="shared" si="1"/>
        <v>0.0649272232692731</v>
      </c>
      <c r="I67" s="31">
        <v>50.512</v>
      </c>
      <c r="J67" s="31" t="s">
        <v>79</v>
      </c>
      <c r="K67" s="31"/>
      <c r="L67" s="31"/>
    </row>
    <row r="68" spans="1:12" s="11" customFormat="1" ht="409.5">
      <c r="A68" s="29">
        <f t="shared" si="0"/>
        <v>60</v>
      </c>
      <c r="B68" s="31" t="s">
        <v>11</v>
      </c>
      <c r="C68" s="30" t="s">
        <v>80</v>
      </c>
      <c r="D68" s="37" t="s">
        <v>81</v>
      </c>
      <c r="E68" s="29" t="s">
        <v>37</v>
      </c>
      <c r="F68" s="31" t="s">
        <v>28</v>
      </c>
      <c r="G68" s="35">
        <v>11508.59</v>
      </c>
      <c r="H68" s="32">
        <f t="shared" si="1"/>
        <v>6.897786783611198</v>
      </c>
      <c r="I68" s="31">
        <v>793.838</v>
      </c>
      <c r="J68" s="31" t="s">
        <v>82</v>
      </c>
      <c r="K68" s="31" t="s">
        <v>54</v>
      </c>
      <c r="L68" s="31"/>
    </row>
    <row r="69" spans="1:12" s="11" customFormat="1" ht="319.5">
      <c r="A69" s="29">
        <f t="shared" si="0"/>
        <v>61</v>
      </c>
      <c r="B69" s="31" t="s">
        <v>11</v>
      </c>
      <c r="C69" s="30" t="s">
        <v>84</v>
      </c>
      <c r="D69" s="37" t="s">
        <v>85</v>
      </c>
      <c r="E69" s="29" t="s">
        <v>37</v>
      </c>
      <c r="F69" s="31" t="s">
        <v>28</v>
      </c>
      <c r="G69" s="35">
        <v>11025.1</v>
      </c>
      <c r="H69" s="32">
        <f t="shared" si="1"/>
        <v>12.174946258990847</v>
      </c>
      <c r="I69" s="31">
        <v>1342.3</v>
      </c>
      <c r="J69" s="3" t="s">
        <v>83</v>
      </c>
      <c r="K69" s="31"/>
      <c r="L69" s="31"/>
    </row>
    <row r="70" spans="2:12" s="12" customFormat="1" ht="15.75">
      <c r="B70" s="11"/>
      <c r="C70" s="39"/>
      <c r="D70" s="40"/>
      <c r="E70" s="11"/>
      <c r="F70" s="11"/>
      <c r="G70" s="10">
        <f>SUM(G9:G69)</f>
        <v>4234839.346000001</v>
      </c>
      <c r="H70" s="32">
        <f t="shared" si="1"/>
        <v>0.34900797391429533</v>
      </c>
      <c r="I70" s="10">
        <f>SUM(I8:I69)</f>
        <v>14779.927</v>
      </c>
      <c r="J70" s="11"/>
      <c r="K70" s="11"/>
      <c r="L70" s="12">
        <f>SUM(L9:L69)</f>
        <v>0</v>
      </c>
    </row>
    <row r="71" spans="2:11" s="12" customFormat="1" ht="15.75">
      <c r="B71" s="11"/>
      <c r="C71" s="39"/>
      <c r="D71" s="40"/>
      <c r="E71" s="11"/>
      <c r="F71" s="11"/>
      <c r="G71" s="10"/>
      <c r="H71" s="41"/>
      <c r="I71" s="10"/>
      <c r="J71" s="11"/>
      <c r="K71" s="11"/>
    </row>
    <row r="72" spans="2:11" s="12" customFormat="1" ht="15.75">
      <c r="B72" s="11"/>
      <c r="C72" s="39"/>
      <c r="D72" s="40"/>
      <c r="E72" s="11"/>
      <c r="F72" s="11"/>
      <c r="G72" s="10"/>
      <c r="H72" s="41"/>
      <c r="I72" s="10"/>
      <c r="J72" s="11"/>
      <c r="K72" s="11"/>
    </row>
    <row r="73" spans="2:11" s="12" customFormat="1" ht="15.75">
      <c r="B73" s="11"/>
      <c r="C73" s="39"/>
      <c r="D73" s="40"/>
      <c r="E73" s="11"/>
      <c r="F73" s="11"/>
      <c r="G73" s="10"/>
      <c r="H73" s="41"/>
      <c r="I73" s="10"/>
      <c r="J73" s="11"/>
      <c r="K73" s="11"/>
    </row>
    <row r="74" spans="2:11" s="12" customFormat="1" ht="15.75">
      <c r="B74" s="11"/>
      <c r="C74" s="39"/>
      <c r="D74" s="40"/>
      <c r="E74" s="11"/>
      <c r="F74" s="11"/>
      <c r="G74" s="10"/>
      <c r="H74" s="41"/>
      <c r="I74" s="10"/>
      <c r="J74" s="11"/>
      <c r="K74" s="11"/>
    </row>
    <row r="75" spans="2:11" s="12" customFormat="1" ht="15.75">
      <c r="B75" s="11"/>
      <c r="C75" s="39"/>
      <c r="D75" s="40"/>
      <c r="E75" s="11"/>
      <c r="F75" s="11"/>
      <c r="G75" s="10"/>
      <c r="H75" s="41"/>
      <c r="I75" s="10"/>
      <c r="J75" s="11"/>
      <c r="K75" s="11"/>
    </row>
    <row r="76" spans="2:11" s="12" customFormat="1" ht="15.75">
      <c r="B76" s="11"/>
      <c r="C76" s="39"/>
      <c r="D76" s="40"/>
      <c r="E76" s="11"/>
      <c r="F76" s="11"/>
      <c r="G76" s="10"/>
      <c r="H76" s="41"/>
      <c r="I76" s="10"/>
      <c r="J76" s="11"/>
      <c r="K76" s="11"/>
    </row>
    <row r="77" spans="2:11" s="12" customFormat="1" ht="15.75">
      <c r="B77" s="11"/>
      <c r="C77" s="39"/>
      <c r="D77" s="40"/>
      <c r="E77" s="11"/>
      <c r="F77" s="11"/>
      <c r="G77" s="10"/>
      <c r="H77" s="41"/>
      <c r="I77" s="10"/>
      <c r="J77" s="11"/>
      <c r="K77" s="11"/>
    </row>
    <row r="78" spans="2:11" s="12" customFormat="1" ht="15.75">
      <c r="B78" s="11"/>
      <c r="C78" s="39"/>
      <c r="D78" s="40"/>
      <c r="E78" s="11"/>
      <c r="F78" s="11"/>
      <c r="G78" s="10"/>
      <c r="H78" s="41"/>
      <c r="I78" s="10"/>
      <c r="J78" s="11"/>
      <c r="K78" s="11"/>
    </row>
    <row r="79" spans="2:11" s="12" customFormat="1" ht="15.75">
      <c r="B79" s="11"/>
      <c r="C79" s="39"/>
      <c r="D79" s="40"/>
      <c r="E79" s="11"/>
      <c r="F79" s="11"/>
      <c r="G79" s="10"/>
      <c r="H79" s="41"/>
      <c r="I79" s="10"/>
      <c r="J79" s="11"/>
      <c r="K79" s="11"/>
    </row>
    <row r="80" spans="2:11" s="12" customFormat="1" ht="15.75">
      <c r="B80" s="11"/>
      <c r="C80" s="39"/>
      <c r="D80" s="40"/>
      <c r="E80" s="11"/>
      <c r="F80" s="11"/>
      <c r="G80" s="10"/>
      <c r="H80" s="41"/>
      <c r="I80" s="10"/>
      <c r="J80" s="11"/>
      <c r="K80" s="11"/>
    </row>
    <row r="81" spans="2:11" s="12" customFormat="1" ht="15.75">
      <c r="B81" s="11"/>
      <c r="C81" s="39"/>
      <c r="D81" s="40"/>
      <c r="E81" s="11"/>
      <c r="F81" s="11"/>
      <c r="G81" s="10"/>
      <c r="H81" s="41"/>
      <c r="I81" s="10"/>
      <c r="J81" s="11"/>
      <c r="K81" s="11"/>
    </row>
    <row r="82" spans="2:11" s="12" customFormat="1" ht="15.75">
      <c r="B82" s="11"/>
      <c r="C82" s="39"/>
      <c r="D82" s="40"/>
      <c r="E82" s="11"/>
      <c r="F82" s="11"/>
      <c r="G82" s="10"/>
      <c r="H82" s="41"/>
      <c r="I82" s="10"/>
      <c r="J82" s="11"/>
      <c r="K82" s="11"/>
    </row>
    <row r="83" spans="2:11" s="12" customFormat="1" ht="15.75">
      <c r="B83" s="11"/>
      <c r="C83" s="39"/>
      <c r="D83" s="40"/>
      <c r="E83" s="11"/>
      <c r="F83" s="11"/>
      <c r="G83" s="10"/>
      <c r="H83" s="41"/>
      <c r="I83" s="10"/>
      <c r="J83" s="11"/>
      <c r="K83" s="11"/>
    </row>
    <row r="84" spans="2:11" s="12" customFormat="1" ht="15.75">
      <c r="B84" s="11"/>
      <c r="C84" s="39"/>
      <c r="D84" s="40"/>
      <c r="E84" s="11"/>
      <c r="F84" s="11"/>
      <c r="G84" s="10"/>
      <c r="H84" s="41"/>
      <c r="I84" s="10"/>
      <c r="J84" s="11"/>
      <c r="K84" s="11"/>
    </row>
    <row r="85" spans="2:11" s="12" customFormat="1" ht="15.75">
      <c r="B85" s="11"/>
      <c r="C85" s="39"/>
      <c r="D85" s="40"/>
      <c r="E85" s="11"/>
      <c r="F85" s="11"/>
      <c r="G85" s="10"/>
      <c r="H85" s="41"/>
      <c r="I85" s="10"/>
      <c r="J85" s="11"/>
      <c r="K85" s="11"/>
    </row>
    <row r="86" spans="2:11" s="12" customFormat="1" ht="15.75">
      <c r="B86" s="11"/>
      <c r="C86" s="39"/>
      <c r="D86" s="40"/>
      <c r="E86" s="11"/>
      <c r="F86" s="11"/>
      <c r="G86" s="10"/>
      <c r="H86" s="41"/>
      <c r="I86" s="10"/>
      <c r="J86" s="11"/>
      <c r="K86" s="11"/>
    </row>
    <row r="87" spans="2:11" s="12" customFormat="1" ht="15.75">
      <c r="B87" s="11"/>
      <c r="C87" s="39"/>
      <c r="D87" s="40"/>
      <c r="E87" s="11"/>
      <c r="F87" s="11"/>
      <c r="G87" s="10"/>
      <c r="H87" s="41"/>
      <c r="I87" s="10"/>
      <c r="J87" s="11"/>
      <c r="K87" s="11"/>
    </row>
    <row r="88" spans="2:11" s="12" customFormat="1" ht="15.75">
      <c r="B88" s="11"/>
      <c r="C88" s="39"/>
      <c r="D88" s="40"/>
      <c r="E88" s="11"/>
      <c r="F88" s="11"/>
      <c r="G88" s="10"/>
      <c r="H88" s="41"/>
      <c r="I88" s="10"/>
      <c r="J88" s="11"/>
      <c r="K88" s="11"/>
    </row>
    <row r="89" spans="2:11" s="12" customFormat="1" ht="15.75">
      <c r="B89" s="11"/>
      <c r="C89" s="39"/>
      <c r="D89" s="40"/>
      <c r="E89" s="11"/>
      <c r="F89" s="11"/>
      <c r="G89" s="10"/>
      <c r="H89" s="41"/>
      <c r="I89" s="10"/>
      <c r="J89" s="11"/>
      <c r="K89" s="11"/>
    </row>
    <row r="90" spans="2:11" s="12" customFormat="1" ht="15.75">
      <c r="B90" s="11"/>
      <c r="C90" s="39"/>
      <c r="D90" s="40"/>
      <c r="E90" s="11"/>
      <c r="F90" s="11"/>
      <c r="G90" s="10"/>
      <c r="H90" s="41"/>
      <c r="I90" s="10"/>
      <c r="J90" s="11"/>
      <c r="K90" s="11"/>
    </row>
    <row r="91" spans="2:11" s="12" customFormat="1" ht="15.75">
      <c r="B91" s="11"/>
      <c r="C91" s="39"/>
      <c r="D91" s="40"/>
      <c r="E91" s="11"/>
      <c r="F91" s="11"/>
      <c r="G91" s="10"/>
      <c r="H91" s="41"/>
      <c r="I91" s="10"/>
      <c r="J91" s="11"/>
      <c r="K91" s="11"/>
    </row>
    <row r="92" spans="2:11" s="12" customFormat="1" ht="15.75">
      <c r="B92" s="11"/>
      <c r="C92" s="39"/>
      <c r="D92" s="40"/>
      <c r="E92" s="11"/>
      <c r="F92" s="11"/>
      <c r="G92" s="10"/>
      <c r="H92" s="41"/>
      <c r="I92" s="10"/>
      <c r="J92" s="11"/>
      <c r="K92" s="11"/>
    </row>
    <row r="93" spans="2:11" s="12" customFormat="1" ht="15.75">
      <c r="B93" s="11"/>
      <c r="C93" s="39"/>
      <c r="D93" s="40"/>
      <c r="E93" s="11"/>
      <c r="F93" s="11"/>
      <c r="G93" s="10"/>
      <c r="H93" s="41"/>
      <c r="I93" s="10"/>
      <c r="J93" s="11"/>
      <c r="K93" s="11"/>
    </row>
    <row r="94" spans="2:11" s="12" customFormat="1" ht="15.75">
      <c r="B94" s="11"/>
      <c r="C94" s="39"/>
      <c r="D94" s="40"/>
      <c r="E94" s="11"/>
      <c r="F94" s="11"/>
      <c r="G94" s="10"/>
      <c r="H94" s="41"/>
      <c r="I94" s="10"/>
      <c r="J94" s="11"/>
      <c r="K94" s="11"/>
    </row>
    <row r="95" spans="2:11" s="12" customFormat="1" ht="15.75">
      <c r="B95" s="11"/>
      <c r="C95" s="39"/>
      <c r="D95" s="40"/>
      <c r="E95" s="11"/>
      <c r="F95" s="11"/>
      <c r="G95" s="10"/>
      <c r="H95" s="41"/>
      <c r="I95" s="10"/>
      <c r="J95" s="11"/>
      <c r="K95" s="11"/>
    </row>
    <row r="96" spans="2:11" s="12" customFormat="1" ht="15.75">
      <c r="B96" s="11"/>
      <c r="C96" s="39"/>
      <c r="D96" s="40"/>
      <c r="E96" s="11"/>
      <c r="F96" s="11"/>
      <c r="G96" s="10"/>
      <c r="H96" s="41"/>
      <c r="I96" s="10"/>
      <c r="J96" s="11"/>
      <c r="K96" s="11"/>
    </row>
    <row r="97" spans="2:11" s="12" customFormat="1" ht="15.75">
      <c r="B97" s="11"/>
      <c r="C97" s="39"/>
      <c r="D97" s="40"/>
      <c r="E97" s="11"/>
      <c r="F97" s="11"/>
      <c r="G97" s="10"/>
      <c r="H97" s="41"/>
      <c r="I97" s="10"/>
      <c r="J97" s="11"/>
      <c r="K97" s="11"/>
    </row>
    <row r="98" spans="2:11" s="12" customFormat="1" ht="15.75">
      <c r="B98" s="11"/>
      <c r="C98" s="39"/>
      <c r="D98" s="40"/>
      <c r="E98" s="11"/>
      <c r="F98" s="11"/>
      <c r="G98" s="10"/>
      <c r="H98" s="41"/>
      <c r="I98" s="10"/>
      <c r="J98" s="11"/>
      <c r="K98" s="11"/>
    </row>
    <row r="99" spans="2:11" s="12" customFormat="1" ht="15.75">
      <c r="B99" s="11"/>
      <c r="C99" s="39"/>
      <c r="D99" s="40"/>
      <c r="E99" s="11"/>
      <c r="F99" s="11"/>
      <c r="G99" s="10"/>
      <c r="H99" s="41"/>
      <c r="I99" s="10"/>
      <c r="J99" s="11"/>
      <c r="K99" s="11"/>
    </row>
    <row r="100" spans="2:11" s="12" customFormat="1" ht="15.75">
      <c r="B100" s="11"/>
      <c r="C100" s="39"/>
      <c r="D100" s="40"/>
      <c r="E100" s="11"/>
      <c r="F100" s="11"/>
      <c r="G100" s="10"/>
      <c r="H100" s="41"/>
      <c r="I100" s="10"/>
      <c r="J100" s="11"/>
      <c r="K100" s="11"/>
    </row>
    <row r="101" spans="2:11" s="12" customFormat="1" ht="15.75">
      <c r="B101" s="11"/>
      <c r="C101" s="39"/>
      <c r="D101" s="40"/>
      <c r="E101" s="11"/>
      <c r="F101" s="11"/>
      <c r="G101" s="10"/>
      <c r="H101" s="41"/>
      <c r="I101" s="10"/>
      <c r="J101" s="11"/>
      <c r="K101" s="11"/>
    </row>
    <row r="102" spans="2:11" s="12" customFormat="1" ht="15.75">
      <c r="B102" s="11"/>
      <c r="C102" s="39"/>
      <c r="D102" s="40"/>
      <c r="E102" s="11"/>
      <c r="F102" s="11"/>
      <c r="G102" s="10"/>
      <c r="H102" s="41"/>
      <c r="I102" s="10"/>
      <c r="J102" s="11"/>
      <c r="K102" s="11"/>
    </row>
    <row r="103" spans="2:11" s="12" customFormat="1" ht="15.75">
      <c r="B103" s="11"/>
      <c r="C103" s="39"/>
      <c r="D103" s="40"/>
      <c r="E103" s="11"/>
      <c r="F103" s="11"/>
      <c r="G103" s="10"/>
      <c r="H103" s="41"/>
      <c r="I103" s="10"/>
      <c r="J103" s="11"/>
      <c r="K103" s="11"/>
    </row>
    <row r="104" spans="2:11" s="12" customFormat="1" ht="15.75">
      <c r="B104" s="11"/>
      <c r="C104" s="39"/>
      <c r="D104" s="40"/>
      <c r="E104" s="11"/>
      <c r="F104" s="11"/>
      <c r="G104" s="10"/>
      <c r="H104" s="41"/>
      <c r="I104" s="10"/>
      <c r="J104" s="11"/>
      <c r="K104" s="11"/>
    </row>
    <row r="105" spans="2:11" s="12" customFormat="1" ht="15.75">
      <c r="B105" s="11"/>
      <c r="C105" s="39"/>
      <c r="D105" s="40"/>
      <c r="E105" s="11"/>
      <c r="F105" s="11"/>
      <c r="G105" s="10"/>
      <c r="H105" s="41"/>
      <c r="I105" s="10"/>
      <c r="J105" s="11"/>
      <c r="K105" s="11"/>
    </row>
    <row r="106" spans="2:11" s="12" customFormat="1" ht="15.75">
      <c r="B106" s="11"/>
      <c r="C106" s="39"/>
      <c r="D106" s="40"/>
      <c r="E106" s="11"/>
      <c r="F106" s="11"/>
      <c r="G106" s="10"/>
      <c r="H106" s="41"/>
      <c r="I106" s="10"/>
      <c r="J106" s="11"/>
      <c r="K106" s="11"/>
    </row>
    <row r="107" spans="2:11" s="12" customFormat="1" ht="15.75">
      <c r="B107" s="11"/>
      <c r="C107" s="39"/>
      <c r="D107" s="40"/>
      <c r="E107" s="11"/>
      <c r="F107" s="11"/>
      <c r="G107" s="10"/>
      <c r="H107" s="41"/>
      <c r="I107" s="10"/>
      <c r="J107" s="11"/>
      <c r="K107" s="11"/>
    </row>
    <row r="108" spans="2:11" s="12" customFormat="1" ht="15.75">
      <c r="B108" s="11"/>
      <c r="C108" s="39"/>
      <c r="D108" s="40"/>
      <c r="E108" s="11"/>
      <c r="F108" s="11"/>
      <c r="G108" s="10"/>
      <c r="H108" s="41"/>
      <c r="I108" s="10"/>
      <c r="J108" s="11"/>
      <c r="K108" s="11"/>
    </row>
    <row r="109" spans="2:11" s="12" customFormat="1" ht="15.75">
      <c r="B109" s="11"/>
      <c r="C109" s="39"/>
      <c r="D109" s="40"/>
      <c r="E109" s="11"/>
      <c r="F109" s="11"/>
      <c r="G109" s="10"/>
      <c r="H109" s="41"/>
      <c r="I109" s="10"/>
      <c r="J109" s="11"/>
      <c r="K109" s="11"/>
    </row>
    <row r="110" spans="2:11" s="12" customFormat="1" ht="15.75">
      <c r="B110" s="11"/>
      <c r="C110" s="39"/>
      <c r="D110" s="40"/>
      <c r="E110" s="11"/>
      <c r="F110" s="11"/>
      <c r="G110" s="10"/>
      <c r="H110" s="41"/>
      <c r="I110" s="10"/>
      <c r="J110" s="11"/>
      <c r="K110" s="11"/>
    </row>
    <row r="111" spans="2:11" s="12" customFormat="1" ht="15.75">
      <c r="B111" s="11"/>
      <c r="C111" s="39"/>
      <c r="D111" s="40"/>
      <c r="E111" s="11"/>
      <c r="F111" s="11"/>
      <c r="G111" s="10"/>
      <c r="H111" s="41"/>
      <c r="I111" s="10"/>
      <c r="J111" s="11"/>
      <c r="K111" s="11"/>
    </row>
    <row r="112" spans="2:11" s="12" customFormat="1" ht="15.75">
      <c r="B112" s="11"/>
      <c r="C112" s="39"/>
      <c r="D112" s="40"/>
      <c r="E112" s="11"/>
      <c r="F112" s="11"/>
      <c r="G112" s="10"/>
      <c r="H112" s="41"/>
      <c r="I112" s="10"/>
      <c r="J112" s="11"/>
      <c r="K112" s="11"/>
    </row>
    <row r="113" spans="2:11" s="12" customFormat="1" ht="15.75">
      <c r="B113" s="11"/>
      <c r="C113" s="39"/>
      <c r="D113" s="40"/>
      <c r="E113" s="11"/>
      <c r="F113" s="11"/>
      <c r="G113" s="10"/>
      <c r="H113" s="41"/>
      <c r="I113" s="10"/>
      <c r="J113" s="11"/>
      <c r="K113" s="11"/>
    </row>
    <row r="114" spans="2:11" s="12" customFormat="1" ht="15.75">
      <c r="B114" s="11"/>
      <c r="C114" s="39"/>
      <c r="D114" s="40"/>
      <c r="E114" s="11"/>
      <c r="F114" s="11"/>
      <c r="G114" s="10"/>
      <c r="H114" s="41"/>
      <c r="I114" s="10"/>
      <c r="J114" s="11"/>
      <c r="K114" s="11"/>
    </row>
    <row r="115" spans="2:11" s="12" customFormat="1" ht="15.75">
      <c r="B115" s="11"/>
      <c r="C115" s="39"/>
      <c r="D115" s="40"/>
      <c r="E115" s="11"/>
      <c r="F115" s="11"/>
      <c r="G115" s="10"/>
      <c r="H115" s="41"/>
      <c r="I115" s="10"/>
      <c r="J115" s="11"/>
      <c r="K115" s="11"/>
    </row>
    <row r="116" spans="2:11" s="12" customFormat="1" ht="15.75">
      <c r="B116" s="11"/>
      <c r="C116" s="39"/>
      <c r="D116" s="40"/>
      <c r="E116" s="11"/>
      <c r="F116" s="11"/>
      <c r="G116" s="10"/>
      <c r="H116" s="41"/>
      <c r="I116" s="10"/>
      <c r="J116" s="11"/>
      <c r="K116" s="11"/>
    </row>
    <row r="117" spans="2:11" s="12" customFormat="1" ht="15.75">
      <c r="B117" s="11"/>
      <c r="C117" s="39"/>
      <c r="D117" s="40"/>
      <c r="E117" s="11"/>
      <c r="F117" s="11"/>
      <c r="G117" s="10"/>
      <c r="H117" s="41"/>
      <c r="I117" s="10"/>
      <c r="J117" s="11"/>
      <c r="K117" s="11"/>
    </row>
    <row r="118" spans="2:11" s="12" customFormat="1" ht="15.75">
      <c r="B118" s="11"/>
      <c r="C118" s="39"/>
      <c r="D118" s="40"/>
      <c r="E118" s="11"/>
      <c r="F118" s="11"/>
      <c r="G118" s="10"/>
      <c r="H118" s="41"/>
      <c r="I118" s="10"/>
      <c r="J118" s="11"/>
      <c r="K118" s="11"/>
    </row>
    <row r="119" spans="2:11" s="12" customFormat="1" ht="15.75">
      <c r="B119" s="11"/>
      <c r="C119" s="39"/>
      <c r="D119" s="40"/>
      <c r="E119" s="11"/>
      <c r="F119" s="11"/>
      <c r="G119" s="10"/>
      <c r="H119" s="41"/>
      <c r="I119" s="10"/>
      <c r="J119" s="11"/>
      <c r="K119" s="11"/>
    </row>
    <row r="120" spans="2:11" s="12" customFormat="1" ht="15.75">
      <c r="B120" s="11"/>
      <c r="C120" s="39"/>
      <c r="D120" s="40"/>
      <c r="E120" s="11"/>
      <c r="F120" s="11"/>
      <c r="G120" s="10"/>
      <c r="H120" s="41"/>
      <c r="I120" s="10"/>
      <c r="J120" s="11"/>
      <c r="K120" s="11"/>
    </row>
    <row r="121" spans="2:11" s="12" customFormat="1" ht="15.75">
      <c r="B121" s="11"/>
      <c r="C121" s="39"/>
      <c r="D121" s="40"/>
      <c r="E121" s="11"/>
      <c r="F121" s="11"/>
      <c r="G121" s="10"/>
      <c r="H121" s="41"/>
      <c r="I121" s="10"/>
      <c r="J121" s="11"/>
      <c r="K121" s="11"/>
    </row>
    <row r="122" spans="2:11" s="12" customFormat="1" ht="15.75">
      <c r="B122" s="11"/>
      <c r="C122" s="39"/>
      <c r="D122" s="40"/>
      <c r="E122" s="11"/>
      <c r="F122" s="11"/>
      <c r="G122" s="10"/>
      <c r="H122" s="41"/>
      <c r="I122" s="10"/>
      <c r="J122" s="11"/>
      <c r="K122" s="11"/>
    </row>
    <row r="123" spans="2:11" s="12" customFormat="1" ht="15.75">
      <c r="B123" s="11"/>
      <c r="C123" s="39"/>
      <c r="D123" s="40"/>
      <c r="E123" s="11"/>
      <c r="F123" s="11"/>
      <c r="G123" s="10"/>
      <c r="H123" s="41"/>
      <c r="I123" s="10"/>
      <c r="J123" s="11"/>
      <c r="K123" s="11"/>
    </row>
    <row r="124" spans="2:11" s="12" customFormat="1" ht="15.75">
      <c r="B124" s="11"/>
      <c r="C124" s="39"/>
      <c r="D124" s="40"/>
      <c r="E124" s="11"/>
      <c r="F124" s="11"/>
      <c r="G124" s="10"/>
      <c r="H124" s="41"/>
      <c r="I124" s="10"/>
      <c r="J124" s="11"/>
      <c r="K124" s="11"/>
    </row>
    <row r="125" spans="2:11" s="12" customFormat="1" ht="15.75">
      <c r="B125" s="11"/>
      <c r="C125" s="39"/>
      <c r="D125" s="40"/>
      <c r="E125" s="11"/>
      <c r="F125" s="11"/>
      <c r="G125" s="10"/>
      <c r="H125" s="41"/>
      <c r="I125" s="10"/>
      <c r="J125" s="11"/>
      <c r="K125" s="11"/>
    </row>
    <row r="126" spans="2:11" s="12" customFormat="1" ht="15.75">
      <c r="B126" s="11"/>
      <c r="C126" s="39"/>
      <c r="D126" s="40"/>
      <c r="E126" s="11"/>
      <c r="F126" s="11"/>
      <c r="G126" s="10"/>
      <c r="H126" s="41"/>
      <c r="I126" s="10"/>
      <c r="J126" s="11"/>
      <c r="K126" s="11"/>
    </row>
    <row r="127" spans="2:11" s="12" customFormat="1" ht="15.75">
      <c r="B127" s="11"/>
      <c r="C127" s="39"/>
      <c r="D127" s="40"/>
      <c r="E127" s="11"/>
      <c r="F127" s="11"/>
      <c r="G127" s="10"/>
      <c r="H127" s="41"/>
      <c r="I127" s="10"/>
      <c r="J127" s="11"/>
      <c r="K127" s="11"/>
    </row>
    <row r="128" spans="2:11" s="12" customFormat="1" ht="15.75">
      <c r="B128" s="11"/>
      <c r="C128" s="39"/>
      <c r="D128" s="40"/>
      <c r="E128" s="11"/>
      <c r="F128" s="11"/>
      <c r="G128" s="10"/>
      <c r="H128" s="41"/>
      <c r="I128" s="10"/>
      <c r="J128" s="11"/>
      <c r="K128" s="11"/>
    </row>
    <row r="129" spans="2:11" s="12" customFormat="1" ht="15.75">
      <c r="B129" s="11"/>
      <c r="C129" s="39"/>
      <c r="D129" s="40"/>
      <c r="E129" s="11"/>
      <c r="F129" s="11"/>
      <c r="G129" s="10"/>
      <c r="H129" s="41"/>
      <c r="I129" s="10"/>
      <c r="J129" s="11"/>
      <c r="K129" s="11"/>
    </row>
    <row r="130" spans="2:11" s="12" customFormat="1" ht="15.75">
      <c r="B130" s="11"/>
      <c r="C130" s="39"/>
      <c r="D130" s="40"/>
      <c r="E130" s="11"/>
      <c r="F130" s="11"/>
      <c r="G130" s="10"/>
      <c r="H130" s="41"/>
      <c r="I130" s="10"/>
      <c r="J130" s="11"/>
      <c r="K130" s="11"/>
    </row>
    <row r="131" spans="2:11" s="12" customFormat="1" ht="15.75">
      <c r="B131" s="11"/>
      <c r="C131" s="39"/>
      <c r="D131" s="40"/>
      <c r="E131" s="11"/>
      <c r="F131" s="11"/>
      <c r="G131" s="10"/>
      <c r="H131" s="41"/>
      <c r="I131" s="10"/>
      <c r="J131" s="11"/>
      <c r="K131" s="11"/>
    </row>
    <row r="132" spans="2:11" s="12" customFormat="1" ht="15.75">
      <c r="B132" s="11"/>
      <c r="C132" s="39"/>
      <c r="D132" s="40"/>
      <c r="E132" s="11"/>
      <c r="F132" s="11"/>
      <c r="G132" s="10"/>
      <c r="H132" s="41"/>
      <c r="I132" s="10"/>
      <c r="J132" s="11"/>
      <c r="K132" s="11"/>
    </row>
    <row r="133" spans="2:11" s="12" customFormat="1" ht="15.75">
      <c r="B133" s="11"/>
      <c r="C133" s="39"/>
      <c r="D133" s="40"/>
      <c r="E133" s="11"/>
      <c r="F133" s="11"/>
      <c r="G133" s="10"/>
      <c r="H133" s="41"/>
      <c r="I133" s="10"/>
      <c r="J133" s="11"/>
      <c r="K133" s="11"/>
    </row>
    <row r="134" spans="2:11" s="12" customFormat="1" ht="15.75">
      <c r="B134" s="11"/>
      <c r="C134" s="39"/>
      <c r="D134" s="40"/>
      <c r="E134" s="11"/>
      <c r="F134" s="11"/>
      <c r="G134" s="10"/>
      <c r="H134" s="41"/>
      <c r="I134" s="10"/>
      <c r="J134" s="11"/>
      <c r="K134" s="11"/>
    </row>
    <row r="135" spans="2:11" s="12" customFormat="1" ht="15.75">
      <c r="B135" s="11"/>
      <c r="C135" s="39"/>
      <c r="D135" s="40"/>
      <c r="E135" s="11"/>
      <c r="F135" s="11"/>
      <c r="G135" s="10"/>
      <c r="H135" s="41"/>
      <c r="I135" s="10"/>
      <c r="J135" s="11"/>
      <c r="K135" s="11"/>
    </row>
    <row r="136" spans="2:11" s="12" customFormat="1" ht="15.75">
      <c r="B136" s="11"/>
      <c r="C136" s="39"/>
      <c r="D136" s="40"/>
      <c r="E136" s="11"/>
      <c r="F136" s="11"/>
      <c r="G136" s="10"/>
      <c r="H136" s="41"/>
      <c r="I136" s="10"/>
      <c r="J136" s="11"/>
      <c r="K136" s="11"/>
    </row>
    <row r="137" spans="2:11" s="12" customFormat="1" ht="15.75">
      <c r="B137" s="11"/>
      <c r="C137" s="39"/>
      <c r="D137" s="40"/>
      <c r="E137" s="11"/>
      <c r="F137" s="11"/>
      <c r="G137" s="10"/>
      <c r="H137" s="41"/>
      <c r="I137" s="10"/>
      <c r="J137" s="11"/>
      <c r="K137" s="11"/>
    </row>
    <row r="138" spans="2:11" s="12" customFormat="1" ht="15.75">
      <c r="B138" s="11"/>
      <c r="C138" s="39"/>
      <c r="D138" s="40"/>
      <c r="E138" s="11"/>
      <c r="F138" s="11"/>
      <c r="G138" s="10"/>
      <c r="H138" s="41"/>
      <c r="I138" s="10"/>
      <c r="J138" s="11"/>
      <c r="K138" s="11"/>
    </row>
    <row r="139" spans="2:11" s="12" customFormat="1" ht="15.75">
      <c r="B139" s="11"/>
      <c r="C139" s="39"/>
      <c r="D139" s="40"/>
      <c r="E139" s="11"/>
      <c r="F139" s="11"/>
      <c r="G139" s="10"/>
      <c r="H139" s="41"/>
      <c r="I139" s="10"/>
      <c r="J139" s="11"/>
      <c r="K139" s="11"/>
    </row>
    <row r="140" spans="2:11" s="12" customFormat="1" ht="15.75">
      <c r="B140" s="11"/>
      <c r="C140" s="39"/>
      <c r="D140" s="40"/>
      <c r="E140" s="11"/>
      <c r="F140" s="11"/>
      <c r="G140" s="10"/>
      <c r="H140" s="41"/>
      <c r="I140" s="10"/>
      <c r="J140" s="11"/>
      <c r="K140" s="11"/>
    </row>
    <row r="141" spans="2:11" s="12" customFormat="1" ht="15.75">
      <c r="B141" s="11"/>
      <c r="C141" s="39"/>
      <c r="D141" s="40"/>
      <c r="E141" s="11"/>
      <c r="F141" s="11"/>
      <c r="G141" s="10"/>
      <c r="H141" s="41"/>
      <c r="I141" s="10"/>
      <c r="J141" s="11"/>
      <c r="K141" s="11"/>
    </row>
    <row r="142" spans="2:11" s="12" customFormat="1" ht="15.75">
      <c r="B142" s="11"/>
      <c r="C142" s="39"/>
      <c r="D142" s="40"/>
      <c r="E142" s="11"/>
      <c r="F142" s="11"/>
      <c r="G142" s="10"/>
      <c r="H142" s="41"/>
      <c r="I142" s="10"/>
      <c r="J142" s="11"/>
      <c r="K142" s="11"/>
    </row>
    <row r="143" spans="2:11" s="12" customFormat="1" ht="15.75">
      <c r="B143" s="11"/>
      <c r="C143" s="39"/>
      <c r="D143" s="40"/>
      <c r="E143" s="11"/>
      <c r="F143" s="11"/>
      <c r="G143" s="10"/>
      <c r="H143" s="41"/>
      <c r="I143" s="10"/>
      <c r="J143" s="11"/>
      <c r="K143" s="11"/>
    </row>
    <row r="144" spans="2:11" s="12" customFormat="1" ht="15.75">
      <c r="B144" s="11"/>
      <c r="C144" s="39"/>
      <c r="D144" s="40"/>
      <c r="E144" s="11"/>
      <c r="F144" s="11"/>
      <c r="G144" s="10"/>
      <c r="H144" s="41"/>
      <c r="I144" s="10"/>
      <c r="J144" s="11"/>
      <c r="K144" s="11"/>
    </row>
    <row r="145" spans="2:11" s="12" customFormat="1" ht="15.75">
      <c r="B145" s="11"/>
      <c r="C145" s="39"/>
      <c r="D145" s="40"/>
      <c r="E145" s="11"/>
      <c r="F145" s="11"/>
      <c r="G145" s="10"/>
      <c r="H145" s="41"/>
      <c r="I145" s="10"/>
      <c r="J145" s="11"/>
      <c r="K145" s="11"/>
    </row>
    <row r="146" spans="2:11" s="12" customFormat="1" ht="15.75">
      <c r="B146" s="11"/>
      <c r="C146" s="39"/>
      <c r="D146" s="40"/>
      <c r="E146" s="11"/>
      <c r="F146" s="11"/>
      <c r="G146" s="10"/>
      <c r="H146" s="41"/>
      <c r="I146" s="10"/>
      <c r="J146" s="11"/>
      <c r="K146" s="11"/>
    </row>
    <row r="147" spans="2:11" s="12" customFormat="1" ht="15.75">
      <c r="B147" s="11"/>
      <c r="C147" s="39"/>
      <c r="D147" s="40"/>
      <c r="E147" s="11"/>
      <c r="F147" s="11"/>
      <c r="G147" s="10"/>
      <c r="H147" s="41"/>
      <c r="I147" s="10"/>
      <c r="J147" s="11"/>
      <c r="K147" s="11"/>
    </row>
    <row r="148" spans="2:11" s="12" customFormat="1" ht="15.75">
      <c r="B148" s="11"/>
      <c r="C148" s="39"/>
      <c r="D148" s="40"/>
      <c r="E148" s="11"/>
      <c r="F148" s="11"/>
      <c r="G148" s="10"/>
      <c r="H148" s="41"/>
      <c r="I148" s="10"/>
      <c r="J148" s="11"/>
      <c r="K148" s="11"/>
    </row>
    <row r="149" spans="2:11" s="12" customFormat="1" ht="15.75">
      <c r="B149" s="11"/>
      <c r="C149" s="39"/>
      <c r="D149" s="40"/>
      <c r="E149" s="11"/>
      <c r="F149" s="11"/>
      <c r="G149" s="10"/>
      <c r="H149" s="41"/>
      <c r="I149" s="10"/>
      <c r="J149" s="11"/>
      <c r="K149" s="11"/>
    </row>
    <row r="150" spans="2:11" s="12" customFormat="1" ht="15.75">
      <c r="B150" s="11"/>
      <c r="C150" s="39"/>
      <c r="D150" s="40"/>
      <c r="E150" s="11"/>
      <c r="F150" s="11"/>
      <c r="G150" s="10"/>
      <c r="H150" s="41"/>
      <c r="I150" s="10"/>
      <c r="J150" s="11"/>
      <c r="K150" s="11"/>
    </row>
    <row r="151" spans="2:11" s="12" customFormat="1" ht="15.75">
      <c r="B151" s="11"/>
      <c r="C151" s="39"/>
      <c r="D151" s="40"/>
      <c r="E151" s="11"/>
      <c r="F151" s="11"/>
      <c r="G151" s="10"/>
      <c r="H151" s="41"/>
      <c r="I151" s="10"/>
      <c r="J151" s="11"/>
      <c r="K151" s="11"/>
    </row>
    <row r="152" spans="2:11" s="12" customFormat="1" ht="15.75">
      <c r="B152" s="11"/>
      <c r="C152" s="39"/>
      <c r="D152" s="40"/>
      <c r="E152" s="11"/>
      <c r="F152" s="11"/>
      <c r="G152" s="10"/>
      <c r="H152" s="41"/>
      <c r="I152" s="10"/>
      <c r="J152" s="11"/>
      <c r="K152" s="11"/>
    </row>
    <row r="153" spans="2:11" s="12" customFormat="1" ht="15.75">
      <c r="B153" s="11"/>
      <c r="C153" s="39"/>
      <c r="D153" s="40"/>
      <c r="E153" s="11"/>
      <c r="F153" s="11"/>
      <c r="G153" s="10"/>
      <c r="H153" s="41"/>
      <c r="I153" s="10"/>
      <c r="J153" s="11"/>
      <c r="K153" s="11"/>
    </row>
    <row r="154" spans="2:11" s="12" customFormat="1" ht="15.75">
      <c r="B154" s="11"/>
      <c r="C154" s="39"/>
      <c r="D154" s="40"/>
      <c r="E154" s="11"/>
      <c r="F154" s="11"/>
      <c r="G154" s="10"/>
      <c r="H154" s="41"/>
      <c r="I154" s="10"/>
      <c r="J154" s="11"/>
      <c r="K154" s="11"/>
    </row>
    <row r="155" spans="2:11" s="12" customFormat="1" ht="15.75">
      <c r="B155" s="11"/>
      <c r="C155" s="39"/>
      <c r="D155" s="40"/>
      <c r="E155" s="11"/>
      <c r="F155" s="11"/>
      <c r="G155" s="10"/>
      <c r="H155" s="41"/>
      <c r="I155" s="10"/>
      <c r="J155" s="11"/>
      <c r="K155" s="11"/>
    </row>
    <row r="156" spans="2:11" s="12" customFormat="1" ht="15.75">
      <c r="B156" s="11"/>
      <c r="C156" s="39"/>
      <c r="D156" s="40"/>
      <c r="E156" s="11"/>
      <c r="F156" s="11"/>
      <c r="G156" s="10"/>
      <c r="H156" s="41"/>
      <c r="I156" s="10"/>
      <c r="J156" s="11"/>
      <c r="K156" s="11"/>
    </row>
  </sheetData>
  <sheetProtection/>
  <autoFilter ref="F1:F156"/>
  <mergeCells count="17">
    <mergeCell ref="A1:F1"/>
    <mergeCell ref="A2:F2"/>
    <mergeCell ref="A5:A7"/>
    <mergeCell ref="B5:B7"/>
    <mergeCell ref="C5:C7"/>
    <mergeCell ref="D5:D7"/>
    <mergeCell ref="A4:F4"/>
    <mergeCell ref="E5:E7"/>
    <mergeCell ref="F5:F7"/>
    <mergeCell ref="K4:L4"/>
    <mergeCell ref="I5:I7"/>
    <mergeCell ref="K5:K7"/>
    <mergeCell ref="L5:L7"/>
    <mergeCell ref="J5:J7"/>
    <mergeCell ref="G4:J4"/>
    <mergeCell ref="G5:G7"/>
    <mergeCell ref="H5:H7"/>
  </mergeCells>
  <printOptions/>
  <pageMargins left="0.7" right="0.7" top="0.75" bottom="0.75" header="0.3" footer="0.3"/>
  <pageSetup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Шамова</dc:creator>
  <cp:keywords/>
  <dc:description/>
  <cp:lastModifiedBy>Пользователь</cp:lastModifiedBy>
  <cp:lastPrinted>2021-02-01T03:14:27Z</cp:lastPrinted>
  <dcterms:created xsi:type="dcterms:W3CDTF">2002-02-15T02:56:19Z</dcterms:created>
  <dcterms:modified xsi:type="dcterms:W3CDTF">2021-02-01T08:54:02Z</dcterms:modified>
  <cp:category/>
  <cp:version/>
  <cp:contentType/>
  <cp:contentStatus/>
</cp:coreProperties>
</file>